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4" sheetId="1" r:id="rId1"/>
    <sheet name="бюджетная роспись расходов на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<sst xmlns="http://schemas.openxmlformats.org/spreadsheetml/2006/main" count="1955" uniqueCount="308">
  <si>
    <t>0104008</t>
  </si>
  <si>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</si>
  <si>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Расходы на осуществление полномочий по библиотечному обслуживанию населения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</si>
  <si>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</si>
  <si>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 xml:space="preserve">Расходы на обеспечение деятельности (оказание услуг) Муниципального бюджетного учреждения "Центр предоставления муниципальных услуг" в рамках непрограммных расходов </t>
  </si>
  <si>
    <t>Внесение изменений в документы территориального планирования территории МО Павловское сельское поселение в рамках  непрограмных расходов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</si>
  <si>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</si>
  <si>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9992012</t>
  </si>
  <si>
    <t xml:space="preserve">Расходы связанные с реконструкция котельной в п. Садовый в рамках программы "Реконструкция объектов теплоснабжения, в поселке Садовый Суздальского района на 2013-2016 годы" </t>
  </si>
  <si>
    <t>Реализация мероприятий  по содержанию и ремонта уличного освещения в рамках МО Павловское сельское поселение"Текущее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2013-2015 годы"</t>
  </si>
  <si>
    <t>Обеспечение зимнего,летнего содержания дорог в рамках муниципальной программы "Развитие внутрепоселковых дорог в МО Павловское сельское поселение на 2013-2015 годы "(Закупка товаров,работ и услуг для муниципальных нужд)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</si>
  <si>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</si>
  <si>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</si>
  <si>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9992004</t>
  </si>
  <si>
    <t>9992007</t>
  </si>
  <si>
    <t>9992013</t>
  </si>
  <si>
    <t>9992008</t>
  </si>
  <si>
    <t>9992009</t>
  </si>
  <si>
    <t>9992010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</si>
  <si>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</si>
  <si>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</si>
  <si>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9990П59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</si>
  <si>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</si>
  <si>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9997023</t>
  </si>
  <si>
    <t>999ЦД59</t>
  </si>
  <si>
    <t>600</t>
  </si>
  <si>
    <t>9998Б59</t>
  </si>
  <si>
    <t>Проведений мероприятий  по физкультуре и спорту в рамках непрограммных расходов (Закупка товаров,работ и услуг для государственных нужд)</t>
  </si>
  <si>
    <t>9992011</t>
  </si>
  <si>
    <t>Расходы на обеспечение функций муниципальных органов в рамках программы "Обеспечение жильем молодых семей "</t>
  </si>
  <si>
    <t>500</t>
  </si>
  <si>
    <t>Субвенция для осуществление первичного воинского учета на территориях, где отсутствуют военные комиссариаты (средсва местного бюджета) в рамках непрограммных расходов</t>
  </si>
  <si>
    <t>9998Ж01</t>
  </si>
  <si>
    <t>9992014</t>
  </si>
  <si>
    <t>01</t>
  </si>
  <si>
    <t>02</t>
  </si>
  <si>
    <t>7790011</t>
  </si>
  <si>
    <t>200</t>
  </si>
  <si>
    <t>100</t>
  </si>
  <si>
    <t>04</t>
  </si>
  <si>
    <t>9990011</t>
  </si>
  <si>
    <t>9990019</t>
  </si>
  <si>
    <t>11</t>
  </si>
  <si>
    <t>9992001</t>
  </si>
  <si>
    <t>Расходы на выплаты по оплате труда высшего должностного лица МО Павловского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</si>
  <si>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Павловского поселения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</si>
  <si>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сельское поселение  в рамках непрограммных расходов  органов исполнительной власти (Иные бюджетные ассигнования)</t>
  </si>
  <si>
    <t>9992002</t>
  </si>
  <si>
    <t>к Решению Совета народных депутатов</t>
  </si>
  <si>
    <t>муниципального образования Павловское сельское поселение</t>
  </si>
  <si>
    <t>Суздальского района Владимирской области</t>
  </si>
  <si>
    <t>муниципального образования Павловское сельское поселение Суздальского района</t>
  </si>
  <si>
    <t xml:space="preserve"> раздел, подраздел (ФКР)</t>
  </si>
  <si>
    <t>глава по ППП</t>
  </si>
  <si>
    <t>целевая статья (КЦСР)</t>
  </si>
  <si>
    <t>вид расхода (КВР)</t>
  </si>
  <si>
    <t>экономический классификатор (ЭКР)</t>
  </si>
  <si>
    <t>тыс.руб.</t>
  </si>
  <si>
    <t>всего расходов включенных в бюджет</t>
  </si>
  <si>
    <t>1. Администрация муниципального образования</t>
  </si>
  <si>
    <t>0000</t>
  </si>
  <si>
    <t>000</t>
  </si>
  <si>
    <t>000 00 00</t>
  </si>
  <si>
    <t>0100</t>
  </si>
  <si>
    <t>0102</t>
  </si>
  <si>
    <t>002 03 00</t>
  </si>
  <si>
    <t>в том числе</t>
  </si>
  <si>
    <t>заработная плата</t>
  </si>
  <si>
    <t>211</t>
  </si>
  <si>
    <t>начисления на заработную плату</t>
  </si>
  <si>
    <t>213</t>
  </si>
  <si>
    <t>0104</t>
  </si>
  <si>
    <t>002 04 00</t>
  </si>
  <si>
    <t>услуги связи</t>
  </si>
  <si>
    <t>транспортные услуги</t>
  </si>
  <si>
    <t>коммунальные услуги</t>
  </si>
  <si>
    <t>арендная платат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</si>
  <si>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</si>
  <si>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</si>
  <si>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</si>
  <si>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</si>
  <si>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</si>
  <si>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221</t>
  </si>
  <si>
    <t>222</t>
  </si>
  <si>
    <t>223</t>
  </si>
  <si>
    <t>224</t>
  </si>
  <si>
    <t>225</t>
  </si>
  <si>
    <t>226</t>
  </si>
  <si>
    <t>290</t>
  </si>
  <si>
    <t>310</t>
  </si>
  <si>
    <t>340</t>
  </si>
  <si>
    <t>070 05 00</t>
  </si>
  <si>
    <t>092 03 00</t>
  </si>
  <si>
    <t>вознагражданение старостам</t>
  </si>
  <si>
    <t>0502</t>
  </si>
  <si>
    <t>600 00 00</t>
  </si>
  <si>
    <t>0503</t>
  </si>
  <si>
    <t>600 01 00</t>
  </si>
  <si>
    <t>600 02 00</t>
  </si>
  <si>
    <t>600 03 00</t>
  </si>
  <si>
    <t>увеличение стоимости материальных запасов (приобретение осветительных приборов и приборов учета)</t>
  </si>
  <si>
    <t>услуги по содержанию имущества (содержание в санитарных нормах территории поселения)</t>
  </si>
  <si>
    <t>увеличение стоимости материальных запасов (приобретение саженцев деревьев, рассады, семян цветов)</t>
  </si>
  <si>
    <t>600 04 00</t>
  </si>
  <si>
    <t>услуги по содержанию имущества (благоустройство мест захоронения (вывоз мусора, ремонт заборов)</t>
  </si>
  <si>
    <t xml:space="preserve">0503 </t>
  </si>
  <si>
    <t>600 05 00</t>
  </si>
  <si>
    <t xml:space="preserve">прочие услуги </t>
  </si>
  <si>
    <t>увеличение стоимости основных средств (строительство колодцев, обелисков ВОВ, детские площадки, приоретение уборочной техники, мусорные контейнеры)</t>
  </si>
  <si>
    <t>0203</t>
  </si>
  <si>
    <t>001 36 00</t>
  </si>
  <si>
    <t>оплата услуг связи</t>
  </si>
  <si>
    <t>Всего расходов</t>
  </si>
  <si>
    <t>услуги связи за телефоны общего пользования</t>
  </si>
  <si>
    <t xml:space="preserve">070 05 00 </t>
  </si>
  <si>
    <t xml:space="preserve">прочие расходы </t>
  </si>
  <si>
    <t>0500</t>
  </si>
  <si>
    <t>251</t>
  </si>
  <si>
    <t>0302</t>
  </si>
  <si>
    <t>0408</t>
  </si>
  <si>
    <t>303 02 00</t>
  </si>
  <si>
    <t>242</t>
  </si>
  <si>
    <t xml:space="preserve">увеличение стоимости материальных запасов </t>
  </si>
  <si>
    <t xml:space="preserve">Приложение № 7 </t>
  </si>
  <si>
    <t>065 03 00</t>
  </si>
  <si>
    <t xml:space="preserve">коммунальные услуги </t>
  </si>
  <si>
    <t>прочие расходы (проведение мероприятий по предупреждению правонарушений на территории сельского поселения)</t>
  </si>
  <si>
    <t>увеличение стоимости материальных запасов (гсм для УФМС, расходный материал для наглядной агитации)</t>
  </si>
  <si>
    <t>0310</t>
  </si>
  <si>
    <t>803</t>
  </si>
  <si>
    <t>0800</t>
  </si>
  <si>
    <t>0801</t>
  </si>
  <si>
    <t>212</t>
  </si>
  <si>
    <t>361 05 02</t>
  </si>
  <si>
    <t>межбюджетные трансферты бюджетам других уровней на осуществление полномочий по библиотечному обслуживанию населения</t>
  </si>
  <si>
    <t>442 99 01</t>
  </si>
  <si>
    <t>1301</t>
  </si>
  <si>
    <t>121</t>
  </si>
  <si>
    <t>244</t>
  </si>
  <si>
    <t>0111</t>
  </si>
  <si>
    <t>230</t>
  </si>
  <si>
    <t>0113</t>
  </si>
  <si>
    <t>0300</t>
  </si>
  <si>
    <t>капитальный ремонт, реконструкция , строительство инженерных коммунальных сетей</t>
  </si>
  <si>
    <t>услуги по содержанию имущества(чистка дорог в зимний период, поддержание нормативного состояния дорог в летний период)</t>
  </si>
  <si>
    <t>услуги по содержанию имущества (вывоз ТБО, санитарная уборка, ремонт обелисков ВОВ, обустройство мест для купания)</t>
  </si>
  <si>
    <t>521 61 00</t>
  </si>
  <si>
    <t>321</t>
  </si>
  <si>
    <t xml:space="preserve">Субсидия бюджетному учреждению МБУК "Дом культуры с. Павловское" для выполнения мунципального задания на оказание муниципальных услуг </t>
  </si>
  <si>
    <t>611</t>
  </si>
  <si>
    <t>241</t>
  </si>
  <si>
    <t xml:space="preserve">Субсидия бюджетному учреждению МБУК "Дом культуры с. Порецкое"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</si>
  <si>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Спасское - Городище" для выполнения мунципального задания на оказание муниципальных услуг </t>
  </si>
  <si>
    <t xml:space="preserve">Субсидия бюджетному учреждению МБУК "Клуб с. Семеновское - Красное"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</si>
  <si>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Борисовское"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</si>
  <si>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с.Мордыш" для выполнения мунципального задания на оказание муниципальных услуг </t>
  </si>
  <si>
    <t xml:space="preserve">Субсидия бюджетному учреждению МБУК "Клуб с. Суходол" для выполнения мунципального задания на оказание муниципальных услуг </t>
  </si>
  <si>
    <t xml:space="preserve">Субсидия бюджетному учреждению МБУК "Дом культуры п. Садовый" для выполнения мунципального задания на оказание муниципальных услуг </t>
  </si>
  <si>
    <t>Предоставление мер социальной поддержки по оплате жилья и коммунальных услуг отдельным категориям граждан в муниципальной сферы культуры</t>
  </si>
  <si>
    <t>231</t>
  </si>
  <si>
    <t>710</t>
  </si>
  <si>
    <t>540</t>
  </si>
  <si>
    <t>111</t>
  </si>
  <si>
    <t>262</t>
  </si>
  <si>
    <t>0412</t>
  </si>
  <si>
    <t>0505</t>
  </si>
  <si>
    <t>0002900</t>
  </si>
  <si>
    <t>000 29 00</t>
  </si>
  <si>
    <t>1003</t>
  </si>
  <si>
    <t>795 18 03</t>
  </si>
  <si>
    <t>440 99 05</t>
  </si>
  <si>
    <t>арендная плата за пользование имуществом</t>
  </si>
  <si>
    <t>прочие работы и услуги</t>
  </si>
  <si>
    <t>предоставление мер социальной поддержки по оплате жилья и коммунальных услуг отдельным категориям граждан в муниципальной сферы культуры неработающим</t>
  </si>
  <si>
    <t>314</t>
  </si>
  <si>
    <t>263</t>
  </si>
  <si>
    <t>1.1.Администрация Павловского сельского поселения</t>
  </si>
  <si>
    <t>Проведение мероприятий по предупреждению правонарушений на территории МО Павловское сельское  поселение в рамках непрограммных расходов</t>
  </si>
  <si>
    <t>00</t>
  </si>
  <si>
    <t>9992005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</si>
  <si>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</si>
  <si>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</si>
  <si>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</si>
  <si>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9991003</t>
  </si>
  <si>
    <t>9991002</t>
  </si>
  <si>
    <t>12</t>
  </si>
  <si>
    <t>9992006</t>
  </si>
  <si>
    <t>Расходы на изготовление проектно сметной документации , экспертиза проектов в рамках непрограмных расходов</t>
  </si>
  <si>
    <t>05</t>
  </si>
  <si>
    <t xml:space="preserve">Расходы на  капитальный ремонт в рамках прграммы  "Реконструкция и капритальный ремонт жилищного фонда в муниципальном образовании Павловское сельское поселение на 2013 - 2016 годах" </t>
  </si>
  <si>
    <t>Расходы на капитальный ремонт связанных с обеспечение  населения питьевой водой в рамках программы "Обеспечение населения МО Павловское сельское поселение питьевой водой на 2013-2016 годы"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</si>
  <si>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</si>
  <si>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</si>
  <si>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</si>
  <si>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</si>
  <si>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Осуществение мероприятий по пожарной безопасности на территории МО Павловское сельское поселение в рамках  непрограмных расходов (закупка товаров, работ и услуг для муниципальных нужд)</t>
  </si>
  <si>
    <t>0206001</t>
  </si>
  <si>
    <t>0102007</t>
  </si>
  <si>
    <t>Расходы на реконструкцию и строительство связанных с обеспечение  населения питьевой водой в рамках программы "Обеспечение населения МО Павловское сельское поселение питьевой водой на 2013-2016 годы"</t>
  </si>
  <si>
    <t>Администрация муниципального образования Павловское сельское поселение</t>
  </si>
  <si>
    <t>0000000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</si>
  <si>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</si>
  <si>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Приложение №6</t>
  </si>
  <si>
    <t>800</t>
  </si>
  <si>
    <t>9991004</t>
  </si>
  <si>
    <t>610</t>
  </si>
  <si>
    <t>0102002</t>
  </si>
  <si>
    <t>0102003</t>
  </si>
  <si>
    <t>0502004</t>
  </si>
  <si>
    <t>0502005</t>
  </si>
  <si>
    <t>0104006</t>
  </si>
  <si>
    <t>от " 17 " декабря 2013 года № 26</t>
  </si>
  <si>
    <t>9991118</t>
  </si>
  <si>
    <t>Расходы на капитальный ремонт связанных с обеспечение в рамках программы "Комплексное развитие систем коммунальной инфраструктуры МО Павловское сельское поселение на  2013-2016 годы и на период до 2020 года"</t>
  </si>
  <si>
    <t>Расходы на реконструкцию и строительство связанных с обеспечение в рамках программы "Комплексное развитие систем коммунальной инфраструктуры МО Павловское сельское поселение на  2013-2016 годы и на период до 2020 года"</t>
  </si>
  <si>
    <t>1.1.2.2. Центральный аппарта поселения</t>
  </si>
  <si>
    <t>1.1.8. Национальная безопасность и правоохранительная деятельность</t>
  </si>
  <si>
    <t>возмещение части затрат на приобретение льготного проездного билято для  обучающихся в образовательных учреждениях</t>
  </si>
  <si>
    <t>303 00 00</t>
  </si>
  <si>
    <t>795 00 00</t>
  </si>
  <si>
    <t>1001</t>
  </si>
  <si>
    <t>490 01 00</t>
  </si>
  <si>
    <t>505 86 00</t>
  </si>
  <si>
    <t>внесение изменений в документы территориального планирования территории муниицпального образования Павловское сельское поселение</t>
  </si>
  <si>
    <t>340 03 00</t>
  </si>
  <si>
    <t>411</t>
  </si>
  <si>
    <t>прочие услуги (постановка на кадастровый учет)</t>
  </si>
  <si>
    <t xml:space="preserve">244 </t>
  </si>
  <si>
    <t>Погашение процентов за пользование кредитом, полученным от кредитных организаций</t>
  </si>
  <si>
    <t>от " ___  "  _____________   2013 г. № _______</t>
  </si>
  <si>
    <t>на 2014 год</t>
  </si>
  <si>
    <t>1.1.1. Исполнительная власть</t>
  </si>
  <si>
    <t>1.1.1.1. Глава сельского поселения-всего</t>
  </si>
  <si>
    <t>1.1.3. Резервный фонд главы администрации</t>
  </si>
  <si>
    <t>1.1.4. Фонд чрезвычайных ситуаций и Резерв финансовых средств для ликвидации чрезвычайных ситуаций природного и техногенного характера</t>
  </si>
  <si>
    <t>1.1.5. Прочие расходы</t>
  </si>
  <si>
    <t>1.1.5.1. Другие общегосударственные вопросы</t>
  </si>
  <si>
    <t>1.1.5.2. Представительские расходы</t>
  </si>
  <si>
    <t>1.1.5.3. Уплата прочих налогов и сборов и иных обязательных платежей</t>
  </si>
  <si>
    <t xml:space="preserve">1.1.6.Осуществление первичного воинского учета на территориях, где отсутствуют военные комиссариаты (средсва областного бюджета) </t>
  </si>
  <si>
    <t xml:space="preserve">1.1.7.Осуществление первичного воинского учета на территориях, где отсутствуют военные комиссариаты (средсва местного бюджета) </t>
  </si>
  <si>
    <t>1.1.9.Меры пожарной безопасности на территории муниицпального образования Павловское сельское поселение</t>
  </si>
  <si>
    <t>202 67 00</t>
  </si>
  <si>
    <t>1.1.10. Социальная политика</t>
  </si>
  <si>
    <t>1.1.10.1. Льготный проезд отдельным категориям граждан</t>
  </si>
  <si>
    <t>1.1.10.2. Выплаты к государственным пенсиям муниципальным служащим Павловского сельского поселения</t>
  </si>
  <si>
    <t>1.1.10.3. Единовременная помощь пострадавшим от пожара</t>
  </si>
  <si>
    <t>1.1.11.Обеспечение территории сельского поселения документами территориального планирования, градостроительного зонирования и документацией по планировке территории</t>
  </si>
  <si>
    <t>630</t>
  </si>
  <si>
    <t>795 04 00</t>
  </si>
  <si>
    <t>795 03 00</t>
  </si>
  <si>
    <t>795 05 00</t>
  </si>
  <si>
    <t>795 06 00</t>
  </si>
  <si>
    <t>реконструкция котельной в п. Садовый  (инвестиционная составляющая бюджета поселения Инвестиционной программы "Реконструкция объектов теплоснабжения, в поселке Садовый Суздальского района на 2013-2016 годы" Постановление Губернатора № 1458 от 26.12.2012 г.</t>
  </si>
  <si>
    <t>795 08 00</t>
  </si>
  <si>
    <t>МЦП "Развитие внутрепоселковых дорог в муниципальном образовании Павловское сельское поселение на 2013-2015 годы"</t>
  </si>
  <si>
    <t>795 07 00</t>
  </si>
  <si>
    <t>компенсация расходов на предоставление субсидий гражданам по оплате коммунальных услуг</t>
  </si>
  <si>
    <t>505 00 00</t>
  </si>
  <si>
    <t>1101</t>
  </si>
  <si>
    <t>485 97 00</t>
  </si>
  <si>
    <t>ДЦП "Текущее содержание и ремонт сетей уличного освещения муниципального образования Павловское сельское поселение Суздальского района Владимисркой области на 2013-2015 годы"</t>
  </si>
  <si>
    <t>0020400</t>
  </si>
  <si>
    <t>Субсидия на выполнение муниципального задания Муниципального бюджетного учреждения "Центр предоставления муниципальных услуг"</t>
  </si>
  <si>
    <t>1.1.12.Субсидии бюджетным учреждениям</t>
  </si>
  <si>
    <t>1.1.13. Жилищно-коммунальное хозяйство</t>
  </si>
  <si>
    <t>1.1.13.1.Изготовление проектно сметной документации , экспертиза проектов</t>
  </si>
  <si>
    <t xml:space="preserve">1.1.13.2. МЦП "Реконструкция и капритальный ремонт жилищного фонда в муниципальном образовании Павловское сельское поселение на 2013 - 2016 годах" </t>
  </si>
  <si>
    <t>1.1.13.3. МЦП "Комплексное развитие систем  коммунальной инфраструктуры муниципального образования Павловское сельское поселение на 2013-2016 годы и на период до 2020 года"</t>
  </si>
  <si>
    <t>1.1.13.4. МЦП "Обеспечение населения муницпального образования Павловское сельское поселение питьевой водой на 2013-2016 годы"</t>
  </si>
  <si>
    <t>1.1.13.5. Регистрация прав собственности на муниицпальное имущество</t>
  </si>
  <si>
    <t>1.1.13.6. Коммунальное хозяйство</t>
  </si>
  <si>
    <t>1.1.14. Бюджетные инвестиции в объекты муниципальной собственности</t>
  </si>
  <si>
    <t>1.1.15. Благоустройство сельских поселений</t>
  </si>
  <si>
    <t>1.1.15.1. Уличное освещение</t>
  </si>
  <si>
    <t xml:space="preserve">1.1.15.2. Содержание дорог и инженерных сооружений на них в границах поселения </t>
  </si>
  <si>
    <t>1.1.15.3.Озеленение тееритории сельского поселения</t>
  </si>
  <si>
    <t>1.1.15.4. Организация содержания мест захоронения</t>
  </si>
  <si>
    <t>1.1.15.5. Благоустройство сельских поселений</t>
  </si>
  <si>
    <t>1.1.16. Содержание МКУ "Павловское"</t>
  </si>
  <si>
    <t>1.1.17. Бюджетные учреждения культуры</t>
  </si>
  <si>
    <t>1.1.17.1. Предоставление мер социальной поддержки по оплате жилья и коммунальных услуг отдельным категориям граждан в муниципальной сферы культуры</t>
  </si>
  <si>
    <t xml:space="preserve">1.1.17.2. Субсидии бюджетным учреждениям культуры </t>
  </si>
  <si>
    <t xml:space="preserve">1.1.18.Межбюджетные трансферты бюджетам других уровней бюджетной ситемы РФ </t>
  </si>
  <si>
    <t>1.1.19. Мероприятия по физкультуре и спорту</t>
  </si>
  <si>
    <t>1.1.20. Средства бюджета послеения в рамках программы "Обеспечение жильем молодых семей "</t>
  </si>
  <si>
    <t>1.1.21.Меры социальной поддержки населения по публичным нормативным обязательствам</t>
  </si>
  <si>
    <t>1.1.22. Обслуживание государственного и муниципального долга</t>
  </si>
  <si>
    <t>Ведомственная структура расходов по получателям средств бюджета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</si>
  <si>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</si>
  <si>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</si>
  <si>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</si>
  <si>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</si>
  <si>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</si>
  <si>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999ФЦ59</t>
  </si>
  <si>
    <t>Единовременная помощь пострадавшим от пожара в рамках непрограммных расходов органов исполнительной власти (Социальное обеспечение и иные выплаты населению)</t>
  </si>
  <si>
    <t>13</t>
  </si>
  <si>
    <t>9992003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</si>
  <si>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</si>
  <si>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</si>
  <si>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9995118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</si>
  <si>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</si>
  <si>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400</t>
  </si>
  <si>
    <t>экономический классификатор ( ЗКР)</t>
  </si>
  <si>
    <t>1 кв.</t>
  </si>
  <si>
    <t>2кв.</t>
  </si>
  <si>
    <t>3кв.</t>
  </si>
  <si>
    <t>4кв.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</si>
</sst>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6" fillId="2" borderId="0" xfId="0" applyFont="1" applyFill="1" applyAlignment="1">
      <alignment/>
    </xf>
    <xf numFmtId="2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textRotation="90" wrapText="1"/>
    </xf>
    <xf numFmtId="16" fontId="0" fillId="0" borderId="3" xfId="0" applyNumberFormat="1" applyFont="1" applyBorder="1" applyAlignment="1">
      <alignment horizontal="left" vertical="center" wrapText="1"/>
    </xf>
    <xf numFmtId="16" fontId="0" fillId="0" borderId="4" xfId="0" applyNumberFormat="1" applyFont="1" applyBorder="1" applyAlignment="1">
      <alignment horizontal="left" vertical="center" wrapText="1"/>
    </xf>
    <xf numFmtId="16" fontId="0" fillId="0" borderId="5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" fontId="2" fillId="0" borderId="3" xfId="0" applyNumberFormat="1" applyFont="1" applyBorder="1" applyAlignment="1">
      <alignment horizontal="left" vertical="center" wrapText="1"/>
    </xf>
    <xf numFmtId="16" fontId="2" fillId="0" borderId="4" xfId="0" applyNumberFormat="1" applyFont="1" applyBorder="1" applyAlignment="1">
      <alignment horizontal="left" vertical="center" wrapText="1"/>
    </xf>
    <xf numFmtId="16" fontId="2" fillId="0" borderId="5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0" fillId="0" borderId="3" xfId="0" applyNumberFormat="1" applyBorder="1" applyAlignment="1">
      <alignment horizontal="left" vertical="center" wrapText="1"/>
    </xf>
    <xf numFmtId="16" fontId="0" fillId="0" borderId="4" xfId="0" applyNumberFormat="1" applyBorder="1" applyAlignment="1">
      <alignment horizontal="left" vertical="center" wrapText="1"/>
    </xf>
    <xf numFmtId="16" fontId="0" fillId="0" borderId="5" xfId="0" applyNumberForma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4" sqref="A4:J69"/>
    </sheetView>
  </sheetViews>
  <sheetFormatPr defaultColWidth="9.140625" defaultRowHeight="12.75"/>
  <cols>
    <col min="4" max="4" width="19.8515625" style="0" customWidth="1"/>
    <col min="5" max="5" width="7.140625" style="0" customWidth="1"/>
    <col min="6" max="6" width="6.00390625" style="0" customWidth="1"/>
    <col min="7" max="7" width="5.7109375" style="0" customWidth="1"/>
    <col min="8" max="8" width="9.00390625" style="0" customWidth="1"/>
    <col min="9" max="9" width="8.57421875" style="0" customWidth="1"/>
    <col min="10" max="10" width="11.28125" style="0" customWidth="1"/>
  </cols>
  <sheetData>
    <row r="1" spans="8:10" ht="12.75">
      <c r="H1" s="48" t="s">
        <v>202</v>
      </c>
      <c r="I1" s="48"/>
      <c r="J1" s="48"/>
    </row>
    <row r="2" spans="8:10" ht="12.75">
      <c r="H2" s="50" t="s">
        <v>48</v>
      </c>
      <c r="I2" s="50"/>
      <c r="J2" s="50"/>
    </row>
    <row r="3" spans="6:10" ht="12.75">
      <c r="F3" s="50" t="s">
        <v>49</v>
      </c>
      <c r="G3" s="50"/>
      <c r="H3" s="50"/>
      <c r="I3" s="50"/>
      <c r="J3" s="50"/>
    </row>
    <row r="4" spans="7:10" ht="12.75">
      <c r="G4" s="48" t="s">
        <v>50</v>
      </c>
      <c r="H4" s="48"/>
      <c r="I4" s="48"/>
      <c r="J4" s="48"/>
    </row>
    <row r="5" spans="7:10" ht="12.75">
      <c r="G5" s="1"/>
      <c r="H5" s="48" t="s">
        <v>211</v>
      </c>
      <c r="I5" s="48"/>
      <c r="J5" s="48"/>
    </row>
    <row r="7" spans="1:9" ht="12.75">
      <c r="A7" s="49" t="s">
        <v>288</v>
      </c>
      <c r="B7" s="49"/>
      <c r="C7" s="49"/>
      <c r="D7" s="49"/>
      <c r="E7" s="49"/>
      <c r="F7" s="49"/>
      <c r="G7" s="49"/>
      <c r="H7" s="49"/>
      <c r="I7" s="49"/>
    </row>
    <row r="8" spans="1:9" ht="12.75">
      <c r="A8" s="49" t="s">
        <v>51</v>
      </c>
      <c r="B8" s="49"/>
      <c r="C8" s="49"/>
      <c r="D8" s="49"/>
      <c r="E8" s="49"/>
      <c r="F8" s="49"/>
      <c r="G8" s="49"/>
      <c r="H8" s="49"/>
      <c r="I8" s="49"/>
    </row>
    <row r="9" spans="1:9" ht="12.75">
      <c r="A9" s="49" t="s">
        <v>230</v>
      </c>
      <c r="B9" s="49"/>
      <c r="C9" s="49"/>
      <c r="D9" s="49"/>
      <c r="E9" s="49"/>
      <c r="F9" s="49"/>
      <c r="G9" s="49"/>
      <c r="H9" s="49"/>
      <c r="I9" s="49"/>
    </row>
    <row r="10" ht="12.75">
      <c r="J10" s="3" t="s">
        <v>57</v>
      </c>
    </row>
    <row r="11" spans="1:10" ht="12.75" customHeight="1">
      <c r="A11" s="47"/>
      <c r="B11" s="47"/>
      <c r="C11" s="47"/>
      <c r="D11" s="47"/>
      <c r="E11" s="38" t="s">
        <v>53</v>
      </c>
      <c r="F11" s="38" t="s">
        <v>290</v>
      </c>
      <c r="G11" s="38" t="s">
        <v>289</v>
      </c>
      <c r="H11" s="38" t="s">
        <v>54</v>
      </c>
      <c r="I11" s="38" t="s">
        <v>55</v>
      </c>
      <c r="J11" s="38" t="s">
        <v>58</v>
      </c>
    </row>
    <row r="12" spans="1:10" ht="34.5" customHeight="1">
      <c r="A12" s="47"/>
      <c r="B12" s="47"/>
      <c r="C12" s="47"/>
      <c r="D12" s="47"/>
      <c r="E12" s="33"/>
      <c r="F12" s="33"/>
      <c r="G12" s="33"/>
      <c r="H12" s="33"/>
      <c r="I12" s="33"/>
      <c r="J12" s="33"/>
    </row>
    <row r="13" spans="1:10" ht="12.75">
      <c r="A13" s="46">
        <v>1</v>
      </c>
      <c r="B13" s="46"/>
      <c r="C13" s="46"/>
      <c r="D13" s="46"/>
      <c r="E13" s="2">
        <v>3</v>
      </c>
      <c r="F13" s="2">
        <v>2</v>
      </c>
      <c r="G13" s="2">
        <v>2</v>
      </c>
      <c r="H13" s="2">
        <v>4</v>
      </c>
      <c r="I13" s="2">
        <v>5</v>
      </c>
      <c r="J13" s="2">
        <v>7</v>
      </c>
    </row>
    <row r="14" spans="1:10" ht="41.25" customHeight="1">
      <c r="A14" s="43" t="s">
        <v>199</v>
      </c>
      <c r="B14" s="44"/>
      <c r="C14" s="44"/>
      <c r="D14" s="45"/>
      <c r="E14" s="22" t="s">
        <v>129</v>
      </c>
      <c r="F14" s="22" t="s">
        <v>178</v>
      </c>
      <c r="G14" s="22" t="s">
        <v>178</v>
      </c>
      <c r="H14" s="22" t="s">
        <v>200</v>
      </c>
      <c r="I14" s="22" t="s">
        <v>61</v>
      </c>
      <c r="J14" s="23">
        <f>J55</f>
        <v>41865.1</v>
      </c>
    </row>
    <row r="15" spans="1:10" ht="97.5" customHeight="1">
      <c r="A15" s="34" t="s">
        <v>44</v>
      </c>
      <c r="B15" s="35"/>
      <c r="C15" s="35"/>
      <c r="D15" s="36"/>
      <c r="E15" s="7" t="s">
        <v>129</v>
      </c>
      <c r="F15" s="7" t="s">
        <v>34</v>
      </c>
      <c r="G15" s="7" t="s">
        <v>35</v>
      </c>
      <c r="H15" s="7" t="s">
        <v>36</v>
      </c>
      <c r="I15" s="7" t="s">
        <v>38</v>
      </c>
      <c r="J15" s="14">
        <v>907.1</v>
      </c>
    </row>
    <row r="16" spans="1:10" ht="99.75" customHeight="1">
      <c r="A16" s="37" t="s">
        <v>292</v>
      </c>
      <c r="B16" s="37"/>
      <c r="C16" s="37"/>
      <c r="D16" s="37"/>
      <c r="E16" s="7" t="s">
        <v>129</v>
      </c>
      <c r="F16" s="7" t="s">
        <v>34</v>
      </c>
      <c r="G16" s="7" t="s">
        <v>39</v>
      </c>
      <c r="H16" s="7" t="s">
        <v>40</v>
      </c>
      <c r="I16" s="7" t="s">
        <v>38</v>
      </c>
      <c r="J16" s="14">
        <v>4955.6</v>
      </c>
    </row>
    <row r="17" spans="1:10" ht="57.75" customHeight="1">
      <c r="A17" s="42" t="s">
        <v>291</v>
      </c>
      <c r="B17" s="42"/>
      <c r="C17" s="42"/>
      <c r="D17" s="42"/>
      <c r="E17" s="7" t="s">
        <v>129</v>
      </c>
      <c r="F17" s="7" t="s">
        <v>34</v>
      </c>
      <c r="G17" s="7" t="s">
        <v>39</v>
      </c>
      <c r="H17" s="7" t="s">
        <v>41</v>
      </c>
      <c r="I17" s="7" t="s">
        <v>37</v>
      </c>
      <c r="J17" s="14">
        <v>213</v>
      </c>
    </row>
    <row r="18" spans="1:10" ht="54" customHeight="1">
      <c r="A18" s="37" t="s">
        <v>45</v>
      </c>
      <c r="B18" s="37"/>
      <c r="C18" s="37"/>
      <c r="D18" s="37"/>
      <c r="E18" s="7" t="s">
        <v>129</v>
      </c>
      <c r="F18" s="7" t="s">
        <v>34</v>
      </c>
      <c r="G18" s="7" t="s">
        <v>42</v>
      </c>
      <c r="H18" s="7" t="s">
        <v>43</v>
      </c>
      <c r="I18" s="7" t="s">
        <v>203</v>
      </c>
      <c r="J18" s="14">
        <v>90</v>
      </c>
    </row>
    <row r="19" spans="1:10" ht="67.5" customHeight="1">
      <c r="A19" s="34" t="s">
        <v>46</v>
      </c>
      <c r="B19" s="35"/>
      <c r="C19" s="35"/>
      <c r="D19" s="36"/>
      <c r="E19" s="7" t="s">
        <v>129</v>
      </c>
      <c r="F19" s="7" t="s">
        <v>34</v>
      </c>
      <c r="G19" s="7" t="s">
        <v>42</v>
      </c>
      <c r="H19" s="7" t="s">
        <v>47</v>
      </c>
      <c r="I19" s="7" t="s">
        <v>203</v>
      </c>
      <c r="J19" s="14">
        <v>90</v>
      </c>
    </row>
    <row r="20" spans="1:10" ht="55.5" customHeight="1">
      <c r="A20" s="34" t="s">
        <v>293</v>
      </c>
      <c r="B20" s="35"/>
      <c r="C20" s="35"/>
      <c r="D20" s="36"/>
      <c r="E20" s="7" t="s">
        <v>129</v>
      </c>
      <c r="F20" s="7" t="s">
        <v>34</v>
      </c>
      <c r="G20" s="7" t="s">
        <v>296</v>
      </c>
      <c r="H20" s="7" t="s">
        <v>297</v>
      </c>
      <c r="I20" s="7" t="s">
        <v>37</v>
      </c>
      <c r="J20" s="14">
        <v>278.8</v>
      </c>
    </row>
    <row r="21" spans="1:10" ht="54" customHeight="1">
      <c r="A21" s="34" t="s">
        <v>298</v>
      </c>
      <c r="B21" s="35"/>
      <c r="C21" s="35"/>
      <c r="D21" s="36"/>
      <c r="E21" s="7" t="s">
        <v>129</v>
      </c>
      <c r="F21" s="7" t="s">
        <v>35</v>
      </c>
      <c r="G21" s="7" t="s">
        <v>299</v>
      </c>
      <c r="H21" s="7" t="s">
        <v>300</v>
      </c>
      <c r="I21" s="7" t="s">
        <v>38</v>
      </c>
      <c r="J21" s="14">
        <v>133.8</v>
      </c>
    </row>
    <row r="22" spans="1:10" ht="55.5" customHeight="1">
      <c r="A22" s="34" t="s">
        <v>298</v>
      </c>
      <c r="B22" s="35"/>
      <c r="C22" s="35"/>
      <c r="D22" s="36"/>
      <c r="E22" s="7" t="s">
        <v>129</v>
      </c>
      <c r="F22" s="7" t="s">
        <v>35</v>
      </c>
      <c r="G22" s="7" t="s">
        <v>299</v>
      </c>
      <c r="H22" s="7" t="s">
        <v>300</v>
      </c>
      <c r="I22" s="7" t="s">
        <v>37</v>
      </c>
      <c r="J22" s="14">
        <v>13.2</v>
      </c>
    </row>
    <row r="23" spans="1:11" ht="57.75" customHeight="1">
      <c r="A23" s="34" t="s">
        <v>31</v>
      </c>
      <c r="B23" s="35"/>
      <c r="C23" s="35"/>
      <c r="D23" s="36"/>
      <c r="E23" s="7" t="s">
        <v>129</v>
      </c>
      <c r="F23" s="7" t="s">
        <v>35</v>
      </c>
      <c r="G23" s="7" t="s">
        <v>299</v>
      </c>
      <c r="H23" s="7" t="s">
        <v>212</v>
      </c>
      <c r="I23" s="7" t="s">
        <v>38</v>
      </c>
      <c r="J23" s="14">
        <v>66.9</v>
      </c>
      <c r="K23" s="25"/>
    </row>
    <row r="24" spans="1:10" ht="54.75" customHeight="1">
      <c r="A24" s="34" t="s">
        <v>177</v>
      </c>
      <c r="B24" s="35"/>
      <c r="C24" s="35"/>
      <c r="D24" s="36"/>
      <c r="E24" s="7" t="s">
        <v>129</v>
      </c>
      <c r="F24" s="7" t="s">
        <v>299</v>
      </c>
      <c r="G24" s="7" t="s">
        <v>178</v>
      </c>
      <c r="H24" s="7" t="s">
        <v>13</v>
      </c>
      <c r="I24" s="7" t="s">
        <v>37</v>
      </c>
      <c r="J24" s="14">
        <v>10</v>
      </c>
    </row>
    <row r="25" spans="1:10" ht="72" customHeight="1">
      <c r="A25" s="34" t="s">
        <v>195</v>
      </c>
      <c r="B25" s="35"/>
      <c r="C25" s="35"/>
      <c r="D25" s="36"/>
      <c r="E25" s="7" t="s">
        <v>129</v>
      </c>
      <c r="F25" s="7" t="s">
        <v>299</v>
      </c>
      <c r="G25" s="7" t="s">
        <v>180</v>
      </c>
      <c r="H25" s="7" t="s">
        <v>179</v>
      </c>
      <c r="I25" s="7" t="s">
        <v>37</v>
      </c>
      <c r="J25" s="14">
        <v>100</v>
      </c>
    </row>
    <row r="26" spans="1:10" ht="55.5" customHeight="1">
      <c r="A26" s="34" t="s">
        <v>181</v>
      </c>
      <c r="B26" s="35"/>
      <c r="C26" s="35"/>
      <c r="D26" s="36"/>
      <c r="E26" s="7" t="s">
        <v>129</v>
      </c>
      <c r="F26" s="7" t="s">
        <v>39</v>
      </c>
      <c r="G26" s="7" t="s">
        <v>182</v>
      </c>
      <c r="H26" s="7" t="s">
        <v>183</v>
      </c>
      <c r="I26" s="7" t="s">
        <v>37</v>
      </c>
      <c r="J26" s="14">
        <v>120</v>
      </c>
    </row>
    <row r="27" spans="1:10" ht="70.5" customHeight="1">
      <c r="A27" s="34" t="s">
        <v>193</v>
      </c>
      <c r="B27" s="35"/>
      <c r="C27" s="35"/>
      <c r="D27" s="36"/>
      <c r="E27" s="7" t="s">
        <v>129</v>
      </c>
      <c r="F27" s="7" t="s">
        <v>180</v>
      </c>
      <c r="G27" s="7" t="s">
        <v>34</v>
      </c>
      <c r="H27" s="7" t="s">
        <v>184</v>
      </c>
      <c r="I27" s="7" t="s">
        <v>37</v>
      </c>
      <c r="J27" s="14">
        <v>90</v>
      </c>
    </row>
    <row r="28" spans="1:10" ht="57.75" customHeight="1">
      <c r="A28" s="34" t="s">
        <v>295</v>
      </c>
      <c r="B28" s="35"/>
      <c r="C28" s="35"/>
      <c r="D28" s="36"/>
      <c r="E28" s="7" t="s">
        <v>129</v>
      </c>
      <c r="F28" s="7" t="s">
        <v>180</v>
      </c>
      <c r="G28" s="7" t="s">
        <v>299</v>
      </c>
      <c r="H28" s="7" t="s">
        <v>204</v>
      </c>
      <c r="I28" s="7" t="s">
        <v>194</v>
      </c>
      <c r="J28" s="14">
        <v>18</v>
      </c>
    </row>
    <row r="29" spans="1:10" ht="42.75" customHeight="1">
      <c r="A29" s="34" t="s">
        <v>5</v>
      </c>
      <c r="B29" s="35"/>
      <c r="C29" s="35"/>
      <c r="D29" s="36"/>
      <c r="E29" s="7" t="s">
        <v>129</v>
      </c>
      <c r="F29" s="7" t="s">
        <v>39</v>
      </c>
      <c r="G29" s="7" t="s">
        <v>185</v>
      </c>
      <c r="H29" s="7" t="s">
        <v>186</v>
      </c>
      <c r="I29" s="7" t="s">
        <v>37</v>
      </c>
      <c r="J29" s="14">
        <v>50</v>
      </c>
    </row>
    <row r="30" spans="1:10" ht="42.75" customHeight="1">
      <c r="A30" s="34" t="s">
        <v>187</v>
      </c>
      <c r="B30" s="35"/>
      <c r="C30" s="35"/>
      <c r="D30" s="36"/>
      <c r="E30" s="7" t="s">
        <v>129</v>
      </c>
      <c r="F30" s="7" t="s">
        <v>188</v>
      </c>
      <c r="G30" s="7" t="s">
        <v>35</v>
      </c>
      <c r="H30" s="7" t="s">
        <v>14</v>
      </c>
      <c r="I30" s="7" t="s">
        <v>37</v>
      </c>
      <c r="J30" s="14">
        <v>2000</v>
      </c>
    </row>
    <row r="31" spans="1:10" ht="57" customHeight="1">
      <c r="A31" s="34" t="s">
        <v>189</v>
      </c>
      <c r="B31" s="35"/>
      <c r="C31" s="35"/>
      <c r="D31" s="36"/>
      <c r="E31" s="7" t="s">
        <v>129</v>
      </c>
      <c r="F31" s="7" t="s">
        <v>188</v>
      </c>
      <c r="G31" s="7" t="s">
        <v>35</v>
      </c>
      <c r="H31" s="7" t="s">
        <v>196</v>
      </c>
      <c r="I31" s="7" t="s">
        <v>203</v>
      </c>
      <c r="J31" s="14">
        <v>250</v>
      </c>
    </row>
    <row r="32" spans="1:10" ht="72" customHeight="1">
      <c r="A32" s="34" t="s">
        <v>213</v>
      </c>
      <c r="B32" s="35"/>
      <c r="C32" s="35"/>
      <c r="D32" s="36"/>
      <c r="E32" s="7" t="s">
        <v>129</v>
      </c>
      <c r="F32" s="7" t="s">
        <v>188</v>
      </c>
      <c r="G32" s="7" t="s">
        <v>35</v>
      </c>
      <c r="H32" s="7" t="s">
        <v>206</v>
      </c>
      <c r="I32" s="7" t="s">
        <v>37</v>
      </c>
      <c r="J32" s="14">
        <v>600</v>
      </c>
    </row>
    <row r="33" spans="1:10" ht="70.5" customHeight="1">
      <c r="A33" s="34" t="s">
        <v>214</v>
      </c>
      <c r="B33" s="35"/>
      <c r="C33" s="35"/>
      <c r="D33" s="36"/>
      <c r="E33" s="7" t="s">
        <v>129</v>
      </c>
      <c r="F33" s="7" t="s">
        <v>188</v>
      </c>
      <c r="G33" s="7" t="s">
        <v>35</v>
      </c>
      <c r="H33" s="7" t="s">
        <v>207</v>
      </c>
      <c r="I33" s="7" t="s">
        <v>37</v>
      </c>
      <c r="J33" s="14">
        <v>400</v>
      </c>
    </row>
    <row r="34" spans="1:10" ht="69" customHeight="1">
      <c r="A34" s="34" t="s">
        <v>190</v>
      </c>
      <c r="B34" s="35"/>
      <c r="C34" s="35"/>
      <c r="D34" s="36"/>
      <c r="E34" s="7" t="s">
        <v>129</v>
      </c>
      <c r="F34" s="7" t="s">
        <v>188</v>
      </c>
      <c r="G34" s="7" t="s">
        <v>178</v>
      </c>
      <c r="H34" s="7" t="s">
        <v>208</v>
      </c>
      <c r="I34" s="7" t="s">
        <v>37</v>
      </c>
      <c r="J34" s="19">
        <v>250</v>
      </c>
    </row>
    <row r="35" spans="1:10" ht="73.5" customHeight="1">
      <c r="A35" s="34" t="s">
        <v>198</v>
      </c>
      <c r="B35" s="35"/>
      <c r="C35" s="35"/>
      <c r="D35" s="36"/>
      <c r="E35" s="7" t="s">
        <v>129</v>
      </c>
      <c r="F35" s="7" t="s">
        <v>188</v>
      </c>
      <c r="G35" s="7" t="s">
        <v>35</v>
      </c>
      <c r="H35" s="7" t="s">
        <v>209</v>
      </c>
      <c r="I35" s="7" t="s">
        <v>138</v>
      </c>
      <c r="J35" s="14">
        <v>250</v>
      </c>
    </row>
    <row r="36" spans="1:10" ht="58.5" customHeight="1">
      <c r="A36" s="34" t="s">
        <v>301</v>
      </c>
      <c r="B36" s="35"/>
      <c r="C36" s="35"/>
      <c r="D36" s="36"/>
      <c r="E36" s="7" t="s">
        <v>129</v>
      </c>
      <c r="F36" s="7" t="s">
        <v>188</v>
      </c>
      <c r="G36" s="7" t="s">
        <v>35</v>
      </c>
      <c r="H36" s="7" t="s">
        <v>16</v>
      </c>
      <c r="I36" s="7" t="s">
        <v>37</v>
      </c>
      <c r="J36" s="14">
        <v>150</v>
      </c>
    </row>
    <row r="37" spans="1:10" ht="44.25" customHeight="1">
      <c r="A37" s="34" t="s">
        <v>6</v>
      </c>
      <c r="B37" s="35"/>
      <c r="C37" s="35"/>
      <c r="D37" s="36"/>
      <c r="E37" s="7" t="s">
        <v>129</v>
      </c>
      <c r="F37" s="7" t="s">
        <v>188</v>
      </c>
      <c r="G37" s="7" t="s">
        <v>35</v>
      </c>
      <c r="H37" s="7" t="s">
        <v>17</v>
      </c>
      <c r="I37" s="7" t="s">
        <v>37</v>
      </c>
      <c r="J37" s="14">
        <v>200</v>
      </c>
    </row>
    <row r="38" spans="1:10" ht="60.75" customHeight="1">
      <c r="A38" s="34" t="s">
        <v>8</v>
      </c>
      <c r="B38" s="35"/>
      <c r="C38" s="35"/>
      <c r="D38" s="36"/>
      <c r="E38" s="7" t="s">
        <v>129</v>
      </c>
      <c r="F38" s="7" t="s">
        <v>188</v>
      </c>
      <c r="G38" s="7" t="s">
        <v>35</v>
      </c>
      <c r="H38" s="7" t="s">
        <v>210</v>
      </c>
      <c r="I38" s="7" t="s">
        <v>302</v>
      </c>
      <c r="J38" s="14">
        <v>2216.1</v>
      </c>
    </row>
    <row r="39" spans="1:10" ht="93" customHeight="1">
      <c r="A39" s="39" t="s">
        <v>9</v>
      </c>
      <c r="B39" s="40"/>
      <c r="C39" s="40"/>
      <c r="D39" s="41"/>
      <c r="E39" s="7" t="s">
        <v>129</v>
      </c>
      <c r="F39" s="7" t="s">
        <v>188</v>
      </c>
      <c r="G39" s="7" t="s">
        <v>299</v>
      </c>
      <c r="H39" s="7" t="s">
        <v>197</v>
      </c>
      <c r="I39" s="7" t="s">
        <v>37</v>
      </c>
      <c r="J39" s="14">
        <v>2275</v>
      </c>
    </row>
    <row r="40" spans="1:10" ht="69.75" customHeight="1">
      <c r="A40" s="37" t="s">
        <v>10</v>
      </c>
      <c r="B40" s="37"/>
      <c r="C40" s="37"/>
      <c r="D40" s="37"/>
      <c r="E40" s="7" t="s">
        <v>129</v>
      </c>
      <c r="F40" s="7" t="s">
        <v>188</v>
      </c>
      <c r="G40" s="7" t="s">
        <v>299</v>
      </c>
      <c r="H40" s="7" t="s">
        <v>0</v>
      </c>
      <c r="I40" s="7" t="s">
        <v>37</v>
      </c>
      <c r="J40" s="14">
        <v>5500</v>
      </c>
    </row>
    <row r="41" spans="1:10" ht="55.5" customHeight="1">
      <c r="A41" s="37" t="s">
        <v>11</v>
      </c>
      <c r="B41" s="37"/>
      <c r="C41" s="37"/>
      <c r="D41" s="37"/>
      <c r="E41" s="7" t="s">
        <v>129</v>
      </c>
      <c r="F41" s="7" t="s">
        <v>188</v>
      </c>
      <c r="G41" s="7" t="s">
        <v>299</v>
      </c>
      <c r="H41" s="7" t="s">
        <v>18</v>
      </c>
      <c r="I41" s="7" t="s">
        <v>37</v>
      </c>
      <c r="J41" s="14">
        <v>540</v>
      </c>
    </row>
    <row r="42" spans="1:10" ht="59.25" customHeight="1">
      <c r="A42" s="37" t="s">
        <v>12</v>
      </c>
      <c r="B42" s="37"/>
      <c r="C42" s="37"/>
      <c r="D42" s="37"/>
      <c r="E42" s="7" t="s">
        <v>129</v>
      </c>
      <c r="F42" s="7" t="s">
        <v>188</v>
      </c>
      <c r="G42" s="7" t="s">
        <v>299</v>
      </c>
      <c r="H42" s="7" t="s">
        <v>28</v>
      </c>
      <c r="I42" s="7" t="s">
        <v>37</v>
      </c>
      <c r="J42" s="14">
        <v>130</v>
      </c>
    </row>
    <row r="43" spans="1:10" ht="79.5" customHeight="1">
      <c r="A43" s="37" t="s">
        <v>19</v>
      </c>
      <c r="B43" s="37"/>
      <c r="C43" s="37"/>
      <c r="D43" s="37"/>
      <c r="E43" s="20" t="s">
        <v>129</v>
      </c>
      <c r="F43" s="20" t="s">
        <v>188</v>
      </c>
      <c r="G43" s="20" t="s">
        <v>299</v>
      </c>
      <c r="H43" s="7" t="s">
        <v>7</v>
      </c>
      <c r="I43" s="20" t="s">
        <v>37</v>
      </c>
      <c r="J43" s="21">
        <v>880</v>
      </c>
    </row>
    <row r="44" spans="1:10" ht="100.5" customHeight="1">
      <c r="A44" s="34" t="s">
        <v>3</v>
      </c>
      <c r="B44" s="35"/>
      <c r="C44" s="35"/>
      <c r="D44" s="36"/>
      <c r="E44" s="7" t="s">
        <v>129</v>
      </c>
      <c r="F44" s="7" t="s">
        <v>182</v>
      </c>
      <c r="G44" s="7" t="s">
        <v>34</v>
      </c>
      <c r="H44" s="7" t="s">
        <v>23</v>
      </c>
      <c r="I44" s="7" t="s">
        <v>194</v>
      </c>
      <c r="J44" s="14">
        <v>325</v>
      </c>
    </row>
    <row r="45" spans="1:10" ht="53.25" customHeight="1">
      <c r="A45" s="34" t="s">
        <v>201</v>
      </c>
      <c r="B45" s="35"/>
      <c r="C45" s="35"/>
      <c r="D45" s="36"/>
      <c r="E45" s="7" t="s">
        <v>129</v>
      </c>
      <c r="F45" s="7" t="s">
        <v>182</v>
      </c>
      <c r="G45" s="7" t="s">
        <v>34</v>
      </c>
      <c r="H45" s="7" t="s">
        <v>24</v>
      </c>
      <c r="I45" s="7" t="s">
        <v>25</v>
      </c>
      <c r="J45" s="14">
        <v>11360.2</v>
      </c>
    </row>
    <row r="46" spans="1:10" ht="25.5" customHeight="1">
      <c r="A46" s="37" t="s">
        <v>2</v>
      </c>
      <c r="B46" s="37"/>
      <c r="C46" s="37"/>
      <c r="D46" s="37"/>
      <c r="E46" s="7" t="s">
        <v>129</v>
      </c>
      <c r="F46" s="7" t="s">
        <v>182</v>
      </c>
      <c r="G46" s="7" t="s">
        <v>34</v>
      </c>
      <c r="H46" s="7" t="s">
        <v>26</v>
      </c>
      <c r="I46" s="7" t="s">
        <v>30</v>
      </c>
      <c r="J46" s="14">
        <v>1743</v>
      </c>
    </row>
    <row r="47" spans="1:11" ht="57.75" customHeight="1">
      <c r="A47" s="34" t="s">
        <v>158</v>
      </c>
      <c r="B47" s="35"/>
      <c r="C47" s="35"/>
      <c r="D47" s="36"/>
      <c r="E47" s="7" t="s">
        <v>129</v>
      </c>
      <c r="F47" s="7" t="s">
        <v>182</v>
      </c>
      <c r="G47" s="7" t="s">
        <v>34</v>
      </c>
      <c r="H47" s="7" t="s">
        <v>23</v>
      </c>
      <c r="I47" s="7" t="s">
        <v>30</v>
      </c>
      <c r="J47" s="14">
        <v>98.9</v>
      </c>
      <c r="K47" s="24"/>
    </row>
    <row r="48" spans="1:10" ht="52.5" customHeight="1">
      <c r="A48" s="34" t="s">
        <v>27</v>
      </c>
      <c r="B48" s="35"/>
      <c r="C48" s="35"/>
      <c r="D48" s="36"/>
      <c r="E48" s="7" t="s">
        <v>129</v>
      </c>
      <c r="F48" s="7" t="s">
        <v>42</v>
      </c>
      <c r="G48" s="7" t="s">
        <v>34</v>
      </c>
      <c r="H48" s="7" t="s">
        <v>15</v>
      </c>
      <c r="I48" s="7" t="s">
        <v>37</v>
      </c>
      <c r="J48" s="14">
        <v>140</v>
      </c>
    </row>
    <row r="49" spans="1:11" ht="45.75" customHeight="1">
      <c r="A49" s="34" t="s">
        <v>29</v>
      </c>
      <c r="B49" s="35"/>
      <c r="C49" s="35"/>
      <c r="D49" s="36"/>
      <c r="E49" s="7" t="s">
        <v>129</v>
      </c>
      <c r="F49" s="7" t="s">
        <v>180</v>
      </c>
      <c r="G49" s="7" t="s">
        <v>299</v>
      </c>
      <c r="H49" s="7" t="s">
        <v>32</v>
      </c>
      <c r="I49" s="7" t="s">
        <v>161</v>
      </c>
      <c r="J49" s="14">
        <v>300</v>
      </c>
      <c r="K49" s="24"/>
    </row>
    <row r="50" spans="1:10" ht="42.75" customHeight="1">
      <c r="A50" s="34" t="s">
        <v>191</v>
      </c>
      <c r="B50" s="35"/>
      <c r="C50" s="35"/>
      <c r="D50" s="36"/>
      <c r="E50" s="7" t="s">
        <v>129</v>
      </c>
      <c r="F50" s="7" t="s">
        <v>296</v>
      </c>
      <c r="G50" s="7" t="s">
        <v>34</v>
      </c>
      <c r="H50" s="7" t="s">
        <v>33</v>
      </c>
      <c r="I50" s="7" t="s">
        <v>192</v>
      </c>
      <c r="J50" s="14">
        <v>370</v>
      </c>
    </row>
    <row r="51" spans="1:10" ht="58.5" customHeight="1">
      <c r="A51" s="34" t="s">
        <v>4</v>
      </c>
      <c r="B51" s="35"/>
      <c r="C51" s="35"/>
      <c r="D51" s="36"/>
      <c r="E51" s="7" t="s">
        <v>129</v>
      </c>
      <c r="F51" s="7" t="s">
        <v>39</v>
      </c>
      <c r="G51" s="7" t="s">
        <v>185</v>
      </c>
      <c r="H51" s="7" t="s">
        <v>294</v>
      </c>
      <c r="I51" s="7" t="s">
        <v>205</v>
      </c>
      <c r="J51" s="14">
        <v>200</v>
      </c>
    </row>
    <row r="52" spans="1:10" ht="108.75" customHeight="1">
      <c r="A52" s="37" t="s">
        <v>20</v>
      </c>
      <c r="B52" s="37"/>
      <c r="C52" s="37"/>
      <c r="D52" s="37"/>
      <c r="E52" s="7" t="s">
        <v>129</v>
      </c>
      <c r="F52" s="7" t="s">
        <v>188</v>
      </c>
      <c r="G52" s="7" t="s">
        <v>188</v>
      </c>
      <c r="H52" s="7" t="s">
        <v>21</v>
      </c>
      <c r="I52" s="7" t="s">
        <v>38</v>
      </c>
      <c r="J52" s="14">
        <v>3484.4</v>
      </c>
    </row>
    <row r="53" spans="1:10" ht="66" customHeight="1">
      <c r="A53" s="37" t="s">
        <v>22</v>
      </c>
      <c r="B53" s="37"/>
      <c r="C53" s="37"/>
      <c r="D53" s="37"/>
      <c r="E53" s="7" t="s">
        <v>129</v>
      </c>
      <c r="F53" s="7" t="s">
        <v>188</v>
      </c>
      <c r="G53" s="7" t="s">
        <v>188</v>
      </c>
      <c r="H53" s="7" t="s">
        <v>21</v>
      </c>
      <c r="I53" s="7" t="s">
        <v>37</v>
      </c>
      <c r="J53" s="14">
        <v>766.1</v>
      </c>
    </row>
    <row r="54" spans="1:10" ht="58.5" customHeight="1">
      <c r="A54" s="37" t="s">
        <v>1</v>
      </c>
      <c r="B54" s="37"/>
      <c r="C54" s="37"/>
      <c r="D54" s="37"/>
      <c r="E54" s="7" t="s">
        <v>129</v>
      </c>
      <c r="F54" s="7" t="s">
        <v>188</v>
      </c>
      <c r="G54" s="7" t="s">
        <v>188</v>
      </c>
      <c r="H54" s="7" t="s">
        <v>21</v>
      </c>
      <c r="I54" s="7" t="s">
        <v>203</v>
      </c>
      <c r="J54" s="14">
        <v>300</v>
      </c>
    </row>
    <row r="55" spans="1:10" ht="28.5" customHeight="1">
      <c r="A55" s="37" t="s">
        <v>112</v>
      </c>
      <c r="B55" s="37"/>
      <c r="C55" s="37"/>
      <c r="D55" s="37"/>
      <c r="E55" s="7"/>
      <c r="F55" s="7"/>
      <c r="G55" s="7"/>
      <c r="H55" s="7"/>
      <c r="I55" s="7"/>
      <c r="J55" s="14">
        <f>SUM(J15:J54)</f>
        <v>41865.1</v>
      </c>
    </row>
  </sheetData>
  <mergeCells count="58">
    <mergeCell ref="A54:D54"/>
    <mergeCell ref="A53:D53"/>
    <mergeCell ref="A51:D51"/>
    <mergeCell ref="A52:D52"/>
    <mergeCell ref="H1:J1"/>
    <mergeCell ref="G4:J4"/>
    <mergeCell ref="F3:J3"/>
    <mergeCell ref="H2:J2"/>
    <mergeCell ref="H5:J5"/>
    <mergeCell ref="A7:I7"/>
    <mergeCell ref="A8:I8"/>
    <mergeCell ref="A9:I9"/>
    <mergeCell ref="A15:D15"/>
    <mergeCell ref="I11:I12"/>
    <mergeCell ref="A14:D14"/>
    <mergeCell ref="J11:J12"/>
    <mergeCell ref="A13:D13"/>
    <mergeCell ref="A11:D12"/>
    <mergeCell ref="G11:G12"/>
    <mergeCell ref="H11:H12"/>
    <mergeCell ref="F11:F12"/>
    <mergeCell ref="A21:D21"/>
    <mergeCell ref="A20:D20"/>
    <mergeCell ref="A16:D16"/>
    <mergeCell ref="A17:D17"/>
    <mergeCell ref="A18:D18"/>
    <mergeCell ref="A19:D19"/>
    <mergeCell ref="A24:D24"/>
    <mergeCell ref="A23:D23"/>
    <mergeCell ref="A32:D32"/>
    <mergeCell ref="A22:D22"/>
    <mergeCell ref="A25:D25"/>
    <mergeCell ref="A26:D26"/>
    <mergeCell ref="A27:D27"/>
    <mergeCell ref="A28:D28"/>
    <mergeCell ref="A29:D29"/>
    <mergeCell ref="A30:D30"/>
    <mergeCell ref="A31:D31"/>
    <mergeCell ref="A34:D34"/>
    <mergeCell ref="A33:D33"/>
    <mergeCell ref="A35:D35"/>
    <mergeCell ref="A41:D41"/>
    <mergeCell ref="A42:D42"/>
    <mergeCell ref="A43:D43"/>
    <mergeCell ref="A36:D36"/>
    <mergeCell ref="A37:D37"/>
    <mergeCell ref="A38:D38"/>
    <mergeCell ref="A39:D39"/>
    <mergeCell ref="A44:D44"/>
    <mergeCell ref="A50:D50"/>
    <mergeCell ref="A55:D55"/>
    <mergeCell ref="E11:E12"/>
    <mergeCell ref="A45:D45"/>
    <mergeCell ref="A49:D49"/>
    <mergeCell ref="A46:D46"/>
    <mergeCell ref="A47:D47"/>
    <mergeCell ref="A48:D48"/>
    <mergeCell ref="A40:D4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="60" workbookViewId="0" topLeftCell="A104">
      <selection activeCell="A105" sqref="A105:O113"/>
    </sheetView>
  </sheetViews>
  <sheetFormatPr defaultColWidth="9.140625" defaultRowHeight="12.75"/>
  <cols>
    <col min="4" max="4" width="42.57421875" style="0" customWidth="1"/>
    <col min="5" max="6" width="7.421875" style="0" customWidth="1"/>
    <col min="7" max="7" width="7.28125" style="0" customWidth="1"/>
    <col min="8" max="8" width="8.00390625" style="0" customWidth="1"/>
    <col min="9" max="9" width="8.421875" style="0" customWidth="1"/>
    <col min="10" max="10" width="10.57421875" style="0" customWidth="1"/>
    <col min="11" max="11" width="9.8515625" style="0" bestFit="1" customWidth="1"/>
    <col min="12" max="13" width="9.00390625" style="0" customWidth="1"/>
    <col min="14" max="14" width="11.28125" style="0" customWidth="1"/>
    <col min="15" max="15" width="10.28125" style="0" customWidth="1"/>
  </cols>
  <sheetData>
    <row r="1" spans="7:11" ht="12.75">
      <c r="G1" s="48" t="s">
        <v>50</v>
      </c>
      <c r="H1" s="48"/>
      <c r="I1" s="48"/>
      <c r="J1" s="48"/>
      <c r="K1" s="48"/>
    </row>
    <row r="2" spans="7:11" ht="12.75">
      <c r="G2" s="1"/>
      <c r="H2" s="48" t="s">
        <v>211</v>
      </c>
      <c r="I2" s="48"/>
      <c r="J2" s="48"/>
      <c r="K2" s="48"/>
    </row>
    <row r="4" spans="1:10" ht="12.75">
      <c r="A4" s="49" t="s">
        <v>288</v>
      </c>
      <c r="B4" s="49"/>
      <c r="C4" s="49"/>
      <c r="D4" s="49"/>
      <c r="E4" s="49"/>
      <c r="F4" s="49"/>
      <c r="G4" s="49"/>
      <c r="H4" s="49"/>
      <c r="I4" s="49"/>
      <c r="J4" s="26"/>
    </row>
    <row r="5" spans="1:10" ht="12.75">
      <c r="A5" s="49" t="s">
        <v>51</v>
      </c>
      <c r="B5" s="49"/>
      <c r="C5" s="49"/>
      <c r="D5" s="49"/>
      <c r="E5" s="49"/>
      <c r="F5" s="49"/>
      <c r="G5" s="49"/>
      <c r="H5" s="49"/>
      <c r="I5" s="49"/>
      <c r="J5" s="26"/>
    </row>
    <row r="6" spans="1:10" ht="12.75">
      <c r="A6" s="49" t="s">
        <v>230</v>
      </c>
      <c r="B6" s="49"/>
      <c r="C6" s="49"/>
      <c r="D6" s="49"/>
      <c r="E6" s="49"/>
      <c r="F6" s="49"/>
      <c r="G6" s="49"/>
      <c r="H6" s="49"/>
      <c r="I6" s="49"/>
      <c r="J6" s="26"/>
    </row>
    <row r="7" ht="13.5" customHeight="1">
      <c r="K7" s="3" t="s">
        <v>57</v>
      </c>
    </row>
    <row r="8" spans="1:15" ht="12.75">
      <c r="A8" s="47"/>
      <c r="B8" s="47"/>
      <c r="C8" s="47"/>
      <c r="D8" s="47"/>
      <c r="E8" s="38" t="s">
        <v>53</v>
      </c>
      <c r="F8" s="38" t="s">
        <v>290</v>
      </c>
      <c r="G8" s="38" t="s">
        <v>289</v>
      </c>
      <c r="H8" s="38" t="s">
        <v>54</v>
      </c>
      <c r="I8" s="38" t="s">
        <v>55</v>
      </c>
      <c r="J8" s="38" t="s">
        <v>303</v>
      </c>
      <c r="K8" s="38" t="s">
        <v>58</v>
      </c>
      <c r="L8" s="46" t="s">
        <v>304</v>
      </c>
      <c r="M8" s="46" t="s">
        <v>305</v>
      </c>
      <c r="N8" s="46" t="s">
        <v>306</v>
      </c>
      <c r="O8" s="46" t="s">
        <v>307</v>
      </c>
    </row>
    <row r="9" spans="1:15" ht="33" customHeight="1">
      <c r="A9" s="47"/>
      <c r="B9" s="47"/>
      <c r="C9" s="47"/>
      <c r="D9" s="47"/>
      <c r="E9" s="33"/>
      <c r="F9" s="33"/>
      <c r="G9" s="33"/>
      <c r="H9" s="33"/>
      <c r="I9" s="33"/>
      <c r="J9" s="33"/>
      <c r="K9" s="33"/>
      <c r="L9" s="46"/>
      <c r="M9" s="46"/>
      <c r="N9" s="46"/>
      <c r="O9" s="46"/>
    </row>
    <row r="10" spans="1:15" ht="12.75">
      <c r="A10" s="46">
        <v>1</v>
      </c>
      <c r="B10" s="46"/>
      <c r="C10" s="46"/>
      <c r="D10" s="46"/>
      <c r="E10" s="2">
        <v>3</v>
      </c>
      <c r="F10" s="2">
        <v>2</v>
      </c>
      <c r="G10" s="2">
        <v>2</v>
      </c>
      <c r="H10" s="2">
        <v>4</v>
      </c>
      <c r="I10" s="2">
        <v>5</v>
      </c>
      <c r="J10" s="2">
        <v>6</v>
      </c>
      <c r="K10" s="2">
        <v>7</v>
      </c>
      <c r="L10" s="27"/>
      <c r="M10" s="27"/>
      <c r="N10" s="27"/>
      <c r="O10" s="27"/>
    </row>
    <row r="11" spans="1:15" ht="12.75">
      <c r="A11" s="43" t="s">
        <v>199</v>
      </c>
      <c r="B11" s="44"/>
      <c r="C11" s="44"/>
      <c r="D11" s="45"/>
      <c r="E11" s="22" t="s">
        <v>129</v>
      </c>
      <c r="F11" s="22" t="s">
        <v>178</v>
      </c>
      <c r="G11" s="22" t="s">
        <v>178</v>
      </c>
      <c r="H11" s="22" t="s">
        <v>200</v>
      </c>
      <c r="I11" s="22" t="s">
        <v>61</v>
      </c>
      <c r="J11" s="22"/>
      <c r="K11" s="23">
        <f>K141</f>
        <v>41865.1</v>
      </c>
      <c r="L11" s="27"/>
      <c r="M11" s="27"/>
      <c r="N11" s="27"/>
      <c r="O11" s="27"/>
    </row>
    <row r="12" spans="1:15" ht="71.25" customHeight="1">
      <c r="A12" s="34" t="s">
        <v>44</v>
      </c>
      <c r="B12" s="35"/>
      <c r="C12" s="35"/>
      <c r="D12" s="36"/>
      <c r="E12" s="4" t="s">
        <v>129</v>
      </c>
      <c r="F12" s="4" t="s">
        <v>34</v>
      </c>
      <c r="G12" s="4" t="s">
        <v>35</v>
      </c>
      <c r="H12" s="4" t="s">
        <v>36</v>
      </c>
      <c r="I12" s="4" t="s">
        <v>38</v>
      </c>
      <c r="J12" s="4" t="s">
        <v>61</v>
      </c>
      <c r="K12" s="11">
        <f>K13+K14</f>
        <v>907.1</v>
      </c>
      <c r="L12" s="29">
        <v>230</v>
      </c>
      <c r="M12" s="29">
        <v>230</v>
      </c>
      <c r="N12" s="29">
        <v>230</v>
      </c>
      <c r="O12" s="29">
        <v>217.1</v>
      </c>
    </row>
    <row r="13" spans="1:15" ht="71.25" customHeight="1">
      <c r="A13" s="34" t="s">
        <v>44</v>
      </c>
      <c r="B13" s="35"/>
      <c r="C13" s="35"/>
      <c r="D13" s="36"/>
      <c r="E13" s="7" t="s">
        <v>129</v>
      </c>
      <c r="F13" s="7" t="s">
        <v>34</v>
      </c>
      <c r="G13" s="7" t="s">
        <v>35</v>
      </c>
      <c r="H13" s="7" t="s">
        <v>36</v>
      </c>
      <c r="I13" s="7" t="s">
        <v>38</v>
      </c>
      <c r="J13" s="7" t="s">
        <v>68</v>
      </c>
      <c r="K13" s="14">
        <v>696.7</v>
      </c>
      <c r="L13" s="28">
        <v>174</v>
      </c>
      <c r="M13" s="28">
        <v>174</v>
      </c>
      <c r="N13" s="28">
        <v>174</v>
      </c>
      <c r="O13" s="28">
        <v>174.7</v>
      </c>
    </row>
    <row r="14" spans="1:15" ht="71.25" customHeight="1">
      <c r="A14" s="34" t="s">
        <v>44</v>
      </c>
      <c r="B14" s="35"/>
      <c r="C14" s="35"/>
      <c r="D14" s="36"/>
      <c r="E14" s="7" t="s">
        <v>129</v>
      </c>
      <c r="F14" s="7" t="s">
        <v>34</v>
      </c>
      <c r="G14" s="7" t="s">
        <v>35</v>
      </c>
      <c r="H14" s="7" t="s">
        <v>36</v>
      </c>
      <c r="I14" s="7" t="s">
        <v>38</v>
      </c>
      <c r="J14" s="7" t="s">
        <v>70</v>
      </c>
      <c r="K14" s="14">
        <v>210.4</v>
      </c>
      <c r="L14" s="28">
        <v>52.5</v>
      </c>
      <c r="M14" s="28">
        <v>52.5</v>
      </c>
      <c r="N14" s="28">
        <v>52.5</v>
      </c>
      <c r="O14" s="28">
        <v>52.9</v>
      </c>
    </row>
    <row r="15" spans="1:15" ht="81.75" customHeight="1">
      <c r="A15" s="58" t="s">
        <v>292</v>
      </c>
      <c r="B15" s="58"/>
      <c r="C15" s="58"/>
      <c r="D15" s="58"/>
      <c r="E15" s="30" t="s">
        <v>129</v>
      </c>
      <c r="F15" s="30" t="s">
        <v>34</v>
      </c>
      <c r="G15" s="30" t="s">
        <v>39</v>
      </c>
      <c r="H15" s="30" t="s">
        <v>40</v>
      </c>
      <c r="I15" s="30" t="s">
        <v>38</v>
      </c>
      <c r="J15" s="30" t="s">
        <v>61</v>
      </c>
      <c r="K15" s="31">
        <v>4955.6</v>
      </c>
      <c r="L15" s="32"/>
      <c r="M15" s="32"/>
      <c r="N15" s="32"/>
      <c r="O15" s="32"/>
    </row>
    <row r="16" spans="1:15" ht="81.75" customHeight="1">
      <c r="A16" s="55"/>
      <c r="B16" s="56"/>
      <c r="C16" s="56"/>
      <c r="D16" s="57"/>
      <c r="E16" s="7"/>
      <c r="F16" s="7"/>
      <c r="G16" s="7"/>
      <c r="H16" s="7"/>
      <c r="I16" s="7"/>
      <c r="J16" s="7"/>
      <c r="K16" s="14"/>
      <c r="L16" s="28"/>
      <c r="M16" s="28"/>
      <c r="N16" s="28"/>
      <c r="O16" s="28"/>
    </row>
    <row r="17" spans="1:15" ht="81.75" customHeight="1">
      <c r="A17" s="55"/>
      <c r="B17" s="56"/>
      <c r="C17" s="56"/>
      <c r="D17" s="57"/>
      <c r="E17" s="7"/>
      <c r="F17" s="7"/>
      <c r="G17" s="7"/>
      <c r="H17" s="7"/>
      <c r="I17" s="7"/>
      <c r="J17" s="7"/>
      <c r="K17" s="14"/>
      <c r="L17" s="28"/>
      <c r="M17" s="28"/>
      <c r="N17" s="28"/>
      <c r="O17" s="28"/>
    </row>
    <row r="18" spans="1:15" ht="52.5" customHeight="1">
      <c r="A18" s="42" t="s">
        <v>291</v>
      </c>
      <c r="B18" s="42"/>
      <c r="C18" s="42"/>
      <c r="D18" s="42"/>
      <c r="E18" s="4" t="s">
        <v>129</v>
      </c>
      <c r="F18" s="4" t="s">
        <v>34</v>
      </c>
      <c r="G18" s="4" t="s">
        <v>39</v>
      </c>
      <c r="H18" s="4" t="s">
        <v>41</v>
      </c>
      <c r="I18" s="4" t="s">
        <v>37</v>
      </c>
      <c r="J18" s="4" t="s">
        <v>61</v>
      </c>
      <c r="K18" s="11">
        <v>213</v>
      </c>
      <c r="L18" s="29">
        <f>L19+L20+L21+L22+L23+L24</f>
        <v>53</v>
      </c>
      <c r="M18" s="29">
        <f>M19+M20+M21+M22+M23+M24</f>
        <v>53</v>
      </c>
      <c r="N18" s="29">
        <f>N19+N20+N21+N22+N23+N24</f>
        <v>53</v>
      </c>
      <c r="O18" s="29">
        <f>O19+O20+O21+O22+O23+O24</f>
        <v>54</v>
      </c>
    </row>
    <row r="19" spans="1:15" ht="52.5" customHeight="1">
      <c r="A19" s="42" t="s">
        <v>291</v>
      </c>
      <c r="B19" s="42"/>
      <c r="C19" s="42"/>
      <c r="D19" s="42"/>
      <c r="E19" s="7" t="s">
        <v>129</v>
      </c>
      <c r="F19" s="7" t="s">
        <v>34</v>
      </c>
      <c r="G19" s="7" t="s">
        <v>39</v>
      </c>
      <c r="H19" s="7" t="s">
        <v>41</v>
      </c>
      <c r="I19" s="7" t="s">
        <v>37</v>
      </c>
      <c r="J19" s="7" t="s">
        <v>82</v>
      </c>
      <c r="K19" s="14">
        <v>160</v>
      </c>
      <c r="L19" s="28">
        <v>40</v>
      </c>
      <c r="M19" s="28">
        <v>40</v>
      </c>
      <c r="N19" s="28">
        <v>40</v>
      </c>
      <c r="O19" s="28">
        <v>40</v>
      </c>
    </row>
    <row r="20" spans="1:15" ht="52.5" customHeight="1">
      <c r="A20" s="42" t="s">
        <v>291</v>
      </c>
      <c r="B20" s="42"/>
      <c r="C20" s="42"/>
      <c r="D20" s="42"/>
      <c r="E20" s="7" t="s">
        <v>129</v>
      </c>
      <c r="F20" s="7" t="s">
        <v>34</v>
      </c>
      <c r="G20" s="7" t="s">
        <v>39</v>
      </c>
      <c r="H20" s="7" t="s">
        <v>41</v>
      </c>
      <c r="I20" s="7" t="s">
        <v>37</v>
      </c>
      <c r="J20" s="7" t="s">
        <v>86</v>
      </c>
      <c r="K20" s="14">
        <v>5</v>
      </c>
      <c r="L20" s="28">
        <v>1</v>
      </c>
      <c r="M20" s="28">
        <v>1</v>
      </c>
      <c r="N20" s="28">
        <v>1</v>
      </c>
      <c r="O20" s="28">
        <v>2</v>
      </c>
    </row>
    <row r="21" spans="1:15" ht="52.5" customHeight="1">
      <c r="A21" s="42" t="s">
        <v>291</v>
      </c>
      <c r="B21" s="42"/>
      <c r="C21" s="42"/>
      <c r="D21" s="42"/>
      <c r="E21" s="7" t="s">
        <v>129</v>
      </c>
      <c r="F21" s="7" t="s">
        <v>34</v>
      </c>
      <c r="G21" s="7" t="s">
        <v>39</v>
      </c>
      <c r="H21" s="7" t="s">
        <v>41</v>
      </c>
      <c r="I21" s="7" t="s">
        <v>37</v>
      </c>
      <c r="J21" s="7" t="s">
        <v>87</v>
      </c>
      <c r="K21" s="14">
        <v>10</v>
      </c>
      <c r="L21" s="28">
        <v>2.5</v>
      </c>
      <c r="M21" s="28">
        <v>2.5</v>
      </c>
      <c r="N21" s="28">
        <v>2.5</v>
      </c>
      <c r="O21" s="28">
        <v>2.5</v>
      </c>
    </row>
    <row r="22" spans="1:15" ht="52.5" customHeight="1">
      <c r="A22" s="42" t="s">
        <v>291</v>
      </c>
      <c r="B22" s="42"/>
      <c r="C22" s="42"/>
      <c r="D22" s="42"/>
      <c r="E22" s="7" t="s">
        <v>129</v>
      </c>
      <c r="F22" s="7" t="s">
        <v>34</v>
      </c>
      <c r="G22" s="7" t="s">
        <v>39</v>
      </c>
      <c r="H22" s="7" t="s">
        <v>41</v>
      </c>
      <c r="I22" s="7" t="s">
        <v>37</v>
      </c>
      <c r="J22" s="7" t="s">
        <v>88</v>
      </c>
      <c r="K22" s="14">
        <v>2</v>
      </c>
      <c r="L22" s="28">
        <v>0.5</v>
      </c>
      <c r="M22" s="28">
        <v>0.5</v>
      </c>
      <c r="N22" s="28">
        <v>0.5</v>
      </c>
      <c r="O22" s="28">
        <v>0.5</v>
      </c>
    </row>
    <row r="23" spans="1:15" ht="52.5" customHeight="1">
      <c r="A23" s="42" t="s">
        <v>291</v>
      </c>
      <c r="B23" s="42"/>
      <c r="C23" s="42"/>
      <c r="D23" s="42"/>
      <c r="E23" s="7" t="s">
        <v>129</v>
      </c>
      <c r="F23" s="7" t="s">
        <v>34</v>
      </c>
      <c r="G23" s="7" t="s">
        <v>39</v>
      </c>
      <c r="H23" s="7" t="s">
        <v>41</v>
      </c>
      <c r="I23" s="7" t="s">
        <v>37</v>
      </c>
      <c r="J23" s="7" t="s">
        <v>89</v>
      </c>
      <c r="K23" s="14">
        <v>10</v>
      </c>
      <c r="L23" s="28">
        <v>2.5</v>
      </c>
      <c r="M23" s="28">
        <v>2.5</v>
      </c>
      <c r="N23" s="28">
        <v>2.5</v>
      </c>
      <c r="O23" s="28">
        <v>2.5</v>
      </c>
    </row>
    <row r="24" spans="1:15" ht="52.5" customHeight="1">
      <c r="A24" s="42" t="s">
        <v>291</v>
      </c>
      <c r="B24" s="42"/>
      <c r="C24" s="42"/>
      <c r="D24" s="42"/>
      <c r="E24" s="7" t="s">
        <v>129</v>
      </c>
      <c r="F24" s="7" t="s">
        <v>34</v>
      </c>
      <c r="G24" s="7" t="s">
        <v>39</v>
      </c>
      <c r="H24" s="7" t="s">
        <v>41</v>
      </c>
      <c r="I24" s="7" t="s">
        <v>37</v>
      </c>
      <c r="J24" s="7" t="s">
        <v>90</v>
      </c>
      <c r="K24" s="14">
        <v>26</v>
      </c>
      <c r="L24" s="28">
        <v>6.5</v>
      </c>
      <c r="M24" s="28">
        <v>6.5</v>
      </c>
      <c r="N24" s="28">
        <v>6.5</v>
      </c>
      <c r="O24" s="28">
        <v>6.5</v>
      </c>
    </row>
    <row r="25" spans="1:15" ht="46.5" customHeight="1">
      <c r="A25" s="51" t="s">
        <v>45</v>
      </c>
      <c r="B25" s="51"/>
      <c r="C25" s="51"/>
      <c r="D25" s="51"/>
      <c r="E25" s="4" t="s">
        <v>129</v>
      </c>
      <c r="F25" s="4" t="s">
        <v>34</v>
      </c>
      <c r="G25" s="4" t="s">
        <v>42</v>
      </c>
      <c r="H25" s="4" t="s">
        <v>43</v>
      </c>
      <c r="I25" s="4" t="s">
        <v>203</v>
      </c>
      <c r="J25" s="4" t="s">
        <v>61</v>
      </c>
      <c r="K25" s="11">
        <v>90</v>
      </c>
      <c r="L25" s="29">
        <f>L26</f>
        <v>22</v>
      </c>
      <c r="M25" s="29">
        <f>M26</f>
        <v>23</v>
      </c>
      <c r="N25" s="29">
        <f>N26</f>
        <v>23</v>
      </c>
      <c r="O25" s="29">
        <f>O26</f>
        <v>22</v>
      </c>
    </row>
    <row r="26" spans="1:15" ht="46.5" customHeight="1">
      <c r="A26" s="37" t="s">
        <v>45</v>
      </c>
      <c r="B26" s="37"/>
      <c r="C26" s="37"/>
      <c r="D26" s="37"/>
      <c r="E26" s="7" t="s">
        <v>129</v>
      </c>
      <c r="F26" s="7" t="s">
        <v>34</v>
      </c>
      <c r="G26" s="7" t="s">
        <v>42</v>
      </c>
      <c r="H26" s="7" t="s">
        <v>43</v>
      </c>
      <c r="I26" s="7" t="s">
        <v>203</v>
      </c>
      <c r="J26" s="7" t="s">
        <v>88</v>
      </c>
      <c r="K26" s="14">
        <v>90</v>
      </c>
      <c r="L26" s="28">
        <v>22</v>
      </c>
      <c r="M26" s="28">
        <v>23</v>
      </c>
      <c r="N26" s="28">
        <v>23</v>
      </c>
      <c r="O26" s="28">
        <v>22</v>
      </c>
    </row>
    <row r="27" spans="1:15" ht="54" customHeight="1">
      <c r="A27" s="52" t="s">
        <v>46</v>
      </c>
      <c r="B27" s="53"/>
      <c r="C27" s="53"/>
      <c r="D27" s="54"/>
      <c r="E27" s="4" t="s">
        <v>129</v>
      </c>
      <c r="F27" s="4" t="s">
        <v>34</v>
      </c>
      <c r="G27" s="4" t="s">
        <v>42</v>
      </c>
      <c r="H27" s="4" t="s">
        <v>47</v>
      </c>
      <c r="I27" s="4" t="s">
        <v>203</v>
      </c>
      <c r="J27" s="4" t="s">
        <v>61</v>
      </c>
      <c r="K27" s="11">
        <v>90</v>
      </c>
      <c r="L27" s="29">
        <f>L28</f>
        <v>22</v>
      </c>
      <c r="M27" s="29">
        <f>M28</f>
        <v>23</v>
      </c>
      <c r="N27" s="29">
        <f>N28</f>
        <v>23</v>
      </c>
      <c r="O27" s="29">
        <f>O28</f>
        <v>22</v>
      </c>
    </row>
    <row r="28" spans="1:15" ht="47.25" customHeight="1">
      <c r="A28" s="34" t="s">
        <v>46</v>
      </c>
      <c r="B28" s="35"/>
      <c r="C28" s="35"/>
      <c r="D28" s="36"/>
      <c r="E28" s="7" t="s">
        <v>129</v>
      </c>
      <c r="F28" s="7" t="s">
        <v>34</v>
      </c>
      <c r="G28" s="7" t="s">
        <v>42</v>
      </c>
      <c r="H28" s="7" t="s">
        <v>47</v>
      </c>
      <c r="I28" s="7" t="s">
        <v>203</v>
      </c>
      <c r="J28" s="7" t="s">
        <v>88</v>
      </c>
      <c r="K28" s="14">
        <v>90</v>
      </c>
      <c r="L28" s="28">
        <v>22</v>
      </c>
      <c r="M28" s="28">
        <v>23</v>
      </c>
      <c r="N28" s="28">
        <v>23</v>
      </c>
      <c r="O28" s="28">
        <v>22</v>
      </c>
    </row>
    <row r="29" spans="1:15" ht="51" customHeight="1">
      <c r="A29" s="52" t="s">
        <v>293</v>
      </c>
      <c r="B29" s="53"/>
      <c r="C29" s="53"/>
      <c r="D29" s="54"/>
      <c r="E29" s="4" t="s">
        <v>129</v>
      </c>
      <c r="F29" s="4" t="s">
        <v>34</v>
      </c>
      <c r="G29" s="4" t="s">
        <v>296</v>
      </c>
      <c r="H29" s="4" t="s">
        <v>297</v>
      </c>
      <c r="I29" s="4" t="s">
        <v>37</v>
      </c>
      <c r="J29" s="4" t="s">
        <v>61</v>
      </c>
      <c r="K29" s="11">
        <v>278.8</v>
      </c>
      <c r="L29" s="29">
        <f>L30+L31+L32</f>
        <v>69.25</v>
      </c>
      <c r="M29" s="29">
        <f>M30+M31+M32</f>
        <v>69.25</v>
      </c>
      <c r="N29" s="29">
        <f>N30+N31+N32</f>
        <v>69.25</v>
      </c>
      <c r="O29" s="29">
        <f>O30+O31+O32</f>
        <v>71.05</v>
      </c>
    </row>
    <row r="30" spans="1:15" ht="44.25" customHeight="1">
      <c r="A30" s="34" t="s">
        <v>293</v>
      </c>
      <c r="B30" s="35"/>
      <c r="C30" s="35"/>
      <c r="D30" s="36"/>
      <c r="E30" s="7" t="s">
        <v>129</v>
      </c>
      <c r="F30" s="7" t="s">
        <v>34</v>
      </c>
      <c r="G30" s="7" t="s">
        <v>296</v>
      </c>
      <c r="H30" s="7" t="s">
        <v>297</v>
      </c>
      <c r="I30" s="7" t="s">
        <v>37</v>
      </c>
      <c r="J30" s="7" t="s">
        <v>82</v>
      </c>
      <c r="K30" s="14">
        <v>3</v>
      </c>
      <c r="L30" s="28">
        <v>0.75</v>
      </c>
      <c r="M30" s="28">
        <v>0.75</v>
      </c>
      <c r="N30" s="28">
        <v>0.75</v>
      </c>
      <c r="O30" s="28">
        <v>0.75</v>
      </c>
    </row>
    <row r="31" spans="1:15" ht="44.25" customHeight="1">
      <c r="A31" s="34" t="s">
        <v>293</v>
      </c>
      <c r="B31" s="35"/>
      <c r="C31" s="35"/>
      <c r="D31" s="36"/>
      <c r="E31" s="7" t="s">
        <v>129</v>
      </c>
      <c r="F31" s="7" t="s">
        <v>34</v>
      </c>
      <c r="G31" s="7" t="s">
        <v>296</v>
      </c>
      <c r="H31" s="7" t="s">
        <v>297</v>
      </c>
      <c r="I31" s="7" t="s">
        <v>37</v>
      </c>
      <c r="J31" s="7" t="s">
        <v>87</v>
      </c>
      <c r="K31" s="14">
        <v>145.8</v>
      </c>
      <c r="L31" s="28">
        <v>36</v>
      </c>
      <c r="M31" s="28">
        <v>36</v>
      </c>
      <c r="N31" s="28">
        <v>36</v>
      </c>
      <c r="O31" s="28">
        <v>37.8</v>
      </c>
    </row>
    <row r="32" spans="1:15" ht="44.25" customHeight="1">
      <c r="A32" s="34" t="s">
        <v>293</v>
      </c>
      <c r="B32" s="35"/>
      <c r="C32" s="35"/>
      <c r="D32" s="36"/>
      <c r="E32" s="7" t="s">
        <v>129</v>
      </c>
      <c r="F32" s="7" t="s">
        <v>34</v>
      </c>
      <c r="G32" s="7" t="s">
        <v>296</v>
      </c>
      <c r="H32" s="7" t="s">
        <v>297</v>
      </c>
      <c r="I32" s="7" t="s">
        <v>37</v>
      </c>
      <c r="J32" s="7" t="s">
        <v>88</v>
      </c>
      <c r="K32" s="14">
        <v>130</v>
      </c>
      <c r="L32" s="28">
        <v>32.5</v>
      </c>
      <c r="M32" s="28">
        <v>32.5</v>
      </c>
      <c r="N32" s="28">
        <v>32.5</v>
      </c>
      <c r="O32" s="28">
        <v>32.5</v>
      </c>
    </row>
    <row r="33" spans="1:15" ht="39.75" customHeight="1">
      <c r="A33" s="52" t="s">
        <v>298</v>
      </c>
      <c r="B33" s="53"/>
      <c r="C33" s="53"/>
      <c r="D33" s="54"/>
      <c r="E33" s="4" t="s">
        <v>129</v>
      </c>
      <c r="F33" s="4" t="s">
        <v>35</v>
      </c>
      <c r="G33" s="4" t="s">
        <v>299</v>
      </c>
      <c r="H33" s="4" t="s">
        <v>300</v>
      </c>
      <c r="I33" s="4" t="s">
        <v>38</v>
      </c>
      <c r="J33" s="4" t="s">
        <v>61</v>
      </c>
      <c r="K33" s="11">
        <v>133.8</v>
      </c>
      <c r="L33" s="29">
        <f>L34+L35</f>
        <v>32.5</v>
      </c>
      <c r="M33" s="29">
        <f>M34+M35</f>
        <v>32.5</v>
      </c>
      <c r="N33" s="29">
        <f>N34+N35</f>
        <v>36.3</v>
      </c>
      <c r="O33" s="29">
        <f>O34+O35</f>
        <v>32.5</v>
      </c>
    </row>
    <row r="34" spans="1:15" ht="45" customHeight="1">
      <c r="A34" s="34" t="s">
        <v>298</v>
      </c>
      <c r="B34" s="35"/>
      <c r="C34" s="35"/>
      <c r="D34" s="36"/>
      <c r="E34" s="7" t="s">
        <v>129</v>
      </c>
      <c r="F34" s="7" t="s">
        <v>35</v>
      </c>
      <c r="G34" s="7" t="s">
        <v>299</v>
      </c>
      <c r="H34" s="7" t="s">
        <v>300</v>
      </c>
      <c r="I34" s="7" t="s">
        <v>38</v>
      </c>
      <c r="J34" s="7" t="s">
        <v>68</v>
      </c>
      <c r="K34" s="14">
        <v>102.8</v>
      </c>
      <c r="L34" s="28">
        <v>25</v>
      </c>
      <c r="M34" s="28">
        <v>25</v>
      </c>
      <c r="N34" s="28">
        <v>27.8</v>
      </c>
      <c r="O34" s="28">
        <v>25</v>
      </c>
    </row>
    <row r="35" spans="1:15" ht="47.25" customHeight="1">
      <c r="A35" s="34" t="s">
        <v>298</v>
      </c>
      <c r="B35" s="35"/>
      <c r="C35" s="35"/>
      <c r="D35" s="36"/>
      <c r="E35" s="7" t="s">
        <v>129</v>
      </c>
      <c r="F35" s="7" t="s">
        <v>35</v>
      </c>
      <c r="G35" s="7" t="s">
        <v>299</v>
      </c>
      <c r="H35" s="7" t="s">
        <v>300</v>
      </c>
      <c r="I35" s="7" t="s">
        <v>38</v>
      </c>
      <c r="J35" s="7" t="s">
        <v>70</v>
      </c>
      <c r="K35" s="14">
        <v>31</v>
      </c>
      <c r="L35" s="28">
        <v>7.5</v>
      </c>
      <c r="M35" s="28">
        <v>7.5</v>
      </c>
      <c r="N35" s="28">
        <v>8.5</v>
      </c>
      <c r="O35" s="28">
        <v>7.5</v>
      </c>
    </row>
    <row r="36" spans="1:15" ht="44.25" customHeight="1">
      <c r="A36" s="52" t="s">
        <v>298</v>
      </c>
      <c r="B36" s="53"/>
      <c r="C36" s="53"/>
      <c r="D36" s="54"/>
      <c r="E36" s="4" t="s">
        <v>129</v>
      </c>
      <c r="F36" s="4" t="s">
        <v>35</v>
      </c>
      <c r="G36" s="4" t="s">
        <v>299</v>
      </c>
      <c r="H36" s="4" t="s">
        <v>300</v>
      </c>
      <c r="I36" s="4" t="s">
        <v>37</v>
      </c>
      <c r="J36" s="4" t="s">
        <v>61</v>
      </c>
      <c r="K36" s="11">
        <v>13.2</v>
      </c>
      <c r="L36" s="29">
        <f>L37+L38+L39+L40</f>
        <v>3.25</v>
      </c>
      <c r="M36" s="29">
        <f>M37+M38+M39+M40</f>
        <v>3.25</v>
      </c>
      <c r="N36" s="29">
        <f>N37+N38+N39+N40</f>
        <v>3.25</v>
      </c>
      <c r="O36" s="29">
        <f>O37+O38+O39+O40</f>
        <v>3.45</v>
      </c>
    </row>
    <row r="37" spans="1:15" ht="44.25" customHeight="1">
      <c r="A37" s="34" t="s">
        <v>298</v>
      </c>
      <c r="B37" s="35"/>
      <c r="C37" s="35"/>
      <c r="D37" s="36"/>
      <c r="E37" s="7" t="s">
        <v>129</v>
      </c>
      <c r="F37" s="7" t="s">
        <v>35</v>
      </c>
      <c r="G37" s="7" t="s">
        <v>299</v>
      </c>
      <c r="H37" s="7" t="s">
        <v>300</v>
      </c>
      <c r="I37" s="7" t="s">
        <v>37</v>
      </c>
      <c r="J37" s="7" t="s">
        <v>82</v>
      </c>
      <c r="K37" s="14">
        <v>4</v>
      </c>
      <c r="L37" s="28">
        <v>1</v>
      </c>
      <c r="M37" s="28">
        <v>1</v>
      </c>
      <c r="N37" s="28">
        <v>1</v>
      </c>
      <c r="O37" s="28">
        <v>1</v>
      </c>
    </row>
    <row r="38" spans="1:15" ht="44.25" customHeight="1">
      <c r="A38" s="34" t="s">
        <v>298</v>
      </c>
      <c r="B38" s="35"/>
      <c r="C38" s="35"/>
      <c r="D38" s="36"/>
      <c r="E38" s="7" t="s">
        <v>129</v>
      </c>
      <c r="F38" s="7" t="s">
        <v>35</v>
      </c>
      <c r="G38" s="7" t="s">
        <v>299</v>
      </c>
      <c r="H38" s="7" t="s">
        <v>300</v>
      </c>
      <c r="I38" s="7" t="s">
        <v>37</v>
      </c>
      <c r="J38" s="7" t="s">
        <v>83</v>
      </c>
      <c r="K38" s="14">
        <v>2</v>
      </c>
      <c r="L38" s="28">
        <v>0.5</v>
      </c>
      <c r="M38" s="28">
        <v>0.5</v>
      </c>
      <c r="N38" s="28">
        <v>0.5</v>
      </c>
      <c r="O38" s="28">
        <v>0.5</v>
      </c>
    </row>
    <row r="39" spans="1:15" ht="41.25" customHeight="1">
      <c r="A39" s="34" t="s">
        <v>298</v>
      </c>
      <c r="B39" s="35"/>
      <c r="C39" s="35"/>
      <c r="D39" s="36"/>
      <c r="E39" s="7" t="s">
        <v>129</v>
      </c>
      <c r="F39" s="7" t="s">
        <v>35</v>
      </c>
      <c r="G39" s="7" t="s">
        <v>299</v>
      </c>
      <c r="H39" s="7" t="s">
        <v>300</v>
      </c>
      <c r="I39" s="7" t="s">
        <v>37</v>
      </c>
      <c r="J39" s="7" t="s">
        <v>89</v>
      </c>
      <c r="K39" s="14">
        <v>4.2</v>
      </c>
      <c r="L39" s="28">
        <v>1</v>
      </c>
      <c r="M39" s="28">
        <v>1</v>
      </c>
      <c r="N39" s="28">
        <v>1</v>
      </c>
      <c r="O39" s="28">
        <v>1.2</v>
      </c>
    </row>
    <row r="40" spans="1:15" ht="44.25" customHeight="1">
      <c r="A40" s="34" t="s">
        <v>298</v>
      </c>
      <c r="B40" s="35"/>
      <c r="C40" s="35"/>
      <c r="D40" s="36"/>
      <c r="E40" s="7" t="s">
        <v>129</v>
      </c>
      <c r="F40" s="7" t="s">
        <v>35</v>
      </c>
      <c r="G40" s="7" t="s">
        <v>299</v>
      </c>
      <c r="H40" s="7" t="s">
        <v>300</v>
      </c>
      <c r="I40" s="7" t="s">
        <v>37</v>
      </c>
      <c r="J40" s="7" t="s">
        <v>90</v>
      </c>
      <c r="K40" s="14">
        <v>3</v>
      </c>
      <c r="L40" s="28">
        <v>0.75</v>
      </c>
      <c r="M40" s="28">
        <v>0.75</v>
      </c>
      <c r="N40" s="28">
        <v>0.75</v>
      </c>
      <c r="O40" s="28">
        <v>0.75</v>
      </c>
    </row>
    <row r="41" spans="1:15" ht="46.5" customHeight="1">
      <c r="A41" s="52" t="s">
        <v>31</v>
      </c>
      <c r="B41" s="53"/>
      <c r="C41" s="53"/>
      <c r="D41" s="54"/>
      <c r="E41" s="4" t="s">
        <v>129</v>
      </c>
      <c r="F41" s="4" t="s">
        <v>35</v>
      </c>
      <c r="G41" s="4" t="s">
        <v>299</v>
      </c>
      <c r="H41" s="4" t="s">
        <v>212</v>
      </c>
      <c r="I41" s="4" t="s">
        <v>38</v>
      </c>
      <c r="J41" s="4" t="s">
        <v>61</v>
      </c>
      <c r="K41" s="11">
        <v>66.9</v>
      </c>
      <c r="L41" s="29">
        <f>L42+L43</f>
        <v>16.6</v>
      </c>
      <c r="M41" s="29">
        <f>M42+M43</f>
        <v>16.6</v>
      </c>
      <c r="N41" s="29">
        <f>N42+N43</f>
        <v>17.1</v>
      </c>
      <c r="O41" s="29">
        <f>O42+O43</f>
        <v>16.6</v>
      </c>
    </row>
    <row r="42" spans="1:15" ht="42" customHeight="1">
      <c r="A42" s="34" t="s">
        <v>31</v>
      </c>
      <c r="B42" s="35"/>
      <c r="C42" s="35"/>
      <c r="D42" s="36"/>
      <c r="E42" s="7" t="s">
        <v>129</v>
      </c>
      <c r="F42" s="7" t="s">
        <v>35</v>
      </c>
      <c r="G42" s="7" t="s">
        <v>299</v>
      </c>
      <c r="H42" s="7" t="s">
        <v>212</v>
      </c>
      <c r="I42" s="7" t="s">
        <v>38</v>
      </c>
      <c r="J42" s="7" t="s">
        <v>68</v>
      </c>
      <c r="K42" s="14">
        <v>51.4</v>
      </c>
      <c r="L42" s="28">
        <v>12.8</v>
      </c>
      <c r="M42" s="28">
        <v>12.8</v>
      </c>
      <c r="N42" s="28">
        <v>13</v>
      </c>
      <c r="O42" s="28">
        <v>12.8</v>
      </c>
    </row>
    <row r="43" spans="1:15" ht="48.75" customHeight="1">
      <c r="A43" s="34" t="s">
        <v>31</v>
      </c>
      <c r="B43" s="35"/>
      <c r="C43" s="35"/>
      <c r="D43" s="36"/>
      <c r="E43" s="7" t="s">
        <v>129</v>
      </c>
      <c r="F43" s="7" t="s">
        <v>35</v>
      </c>
      <c r="G43" s="7" t="s">
        <v>299</v>
      </c>
      <c r="H43" s="7" t="s">
        <v>212</v>
      </c>
      <c r="I43" s="7" t="s">
        <v>38</v>
      </c>
      <c r="J43" s="7" t="s">
        <v>70</v>
      </c>
      <c r="K43" s="14">
        <v>15.5</v>
      </c>
      <c r="L43" s="28">
        <v>3.8</v>
      </c>
      <c r="M43" s="28">
        <v>3.8</v>
      </c>
      <c r="N43" s="28">
        <v>4.1</v>
      </c>
      <c r="O43" s="28">
        <v>3.8</v>
      </c>
    </row>
    <row r="44" spans="1:15" ht="45" customHeight="1">
      <c r="A44" s="52" t="s">
        <v>177</v>
      </c>
      <c r="B44" s="53"/>
      <c r="C44" s="53"/>
      <c r="D44" s="54"/>
      <c r="E44" s="4" t="s">
        <v>129</v>
      </c>
      <c r="F44" s="4" t="s">
        <v>299</v>
      </c>
      <c r="G44" s="4" t="s">
        <v>178</v>
      </c>
      <c r="H44" s="4" t="s">
        <v>13</v>
      </c>
      <c r="I44" s="4" t="s">
        <v>37</v>
      </c>
      <c r="J44" s="4" t="s">
        <v>61</v>
      </c>
      <c r="K44" s="11">
        <v>10</v>
      </c>
      <c r="L44" s="29">
        <f>L45+L46</f>
        <v>2.5</v>
      </c>
      <c r="M44" s="29">
        <f>M45+M46</f>
        <v>2.5</v>
      </c>
      <c r="N44" s="29">
        <f>N45+N46</f>
        <v>2.5</v>
      </c>
      <c r="O44" s="29">
        <f>O45+O46</f>
        <v>2.5</v>
      </c>
    </row>
    <row r="45" spans="1:15" ht="45" customHeight="1">
      <c r="A45" s="34" t="s">
        <v>177</v>
      </c>
      <c r="B45" s="35"/>
      <c r="C45" s="35"/>
      <c r="D45" s="36"/>
      <c r="E45" s="7" t="s">
        <v>129</v>
      </c>
      <c r="F45" s="7" t="s">
        <v>299</v>
      </c>
      <c r="G45" s="7" t="s">
        <v>178</v>
      </c>
      <c r="H45" s="7" t="s">
        <v>13</v>
      </c>
      <c r="I45" s="7" t="s">
        <v>37</v>
      </c>
      <c r="J45" s="7" t="s">
        <v>88</v>
      </c>
      <c r="K45" s="14">
        <v>8</v>
      </c>
      <c r="L45" s="28">
        <v>2</v>
      </c>
      <c r="M45" s="28">
        <v>2</v>
      </c>
      <c r="N45" s="28">
        <v>2</v>
      </c>
      <c r="O45" s="28">
        <v>2</v>
      </c>
    </row>
    <row r="46" spans="1:15" ht="45" customHeight="1">
      <c r="A46" s="34" t="s">
        <v>177</v>
      </c>
      <c r="B46" s="35"/>
      <c r="C46" s="35"/>
      <c r="D46" s="36"/>
      <c r="E46" s="7" t="s">
        <v>129</v>
      </c>
      <c r="F46" s="7" t="s">
        <v>299</v>
      </c>
      <c r="G46" s="7" t="s">
        <v>178</v>
      </c>
      <c r="H46" s="7" t="s">
        <v>13</v>
      </c>
      <c r="I46" s="7" t="s">
        <v>37</v>
      </c>
      <c r="J46" s="7" t="s">
        <v>90</v>
      </c>
      <c r="K46" s="14">
        <v>2</v>
      </c>
      <c r="L46" s="28">
        <v>0.5</v>
      </c>
      <c r="M46" s="28">
        <v>0.5</v>
      </c>
      <c r="N46" s="28">
        <v>0.5</v>
      </c>
      <c r="O46" s="28">
        <v>0.5</v>
      </c>
    </row>
    <row r="47" spans="1:15" ht="49.5" customHeight="1">
      <c r="A47" s="52" t="s">
        <v>195</v>
      </c>
      <c r="B47" s="53"/>
      <c r="C47" s="53"/>
      <c r="D47" s="54"/>
      <c r="E47" s="4" t="s">
        <v>129</v>
      </c>
      <c r="F47" s="4" t="s">
        <v>299</v>
      </c>
      <c r="G47" s="4" t="s">
        <v>180</v>
      </c>
      <c r="H47" s="4" t="s">
        <v>179</v>
      </c>
      <c r="I47" s="4" t="s">
        <v>37</v>
      </c>
      <c r="J47" s="4" t="s">
        <v>61</v>
      </c>
      <c r="K47" s="11">
        <v>100</v>
      </c>
      <c r="L47" s="29">
        <f>L48+L49</f>
        <v>25</v>
      </c>
      <c r="M47" s="29">
        <f>M48+M49</f>
        <v>25</v>
      </c>
      <c r="N47" s="29">
        <f>N48+N49</f>
        <v>25</v>
      </c>
      <c r="O47" s="29">
        <f>O48+O49</f>
        <v>25</v>
      </c>
    </row>
    <row r="48" spans="1:15" ht="49.5" customHeight="1">
      <c r="A48" s="34" t="s">
        <v>195</v>
      </c>
      <c r="B48" s="35"/>
      <c r="C48" s="35"/>
      <c r="D48" s="36"/>
      <c r="E48" s="7" t="s">
        <v>129</v>
      </c>
      <c r="F48" s="7" t="s">
        <v>299</v>
      </c>
      <c r="G48" s="7" t="s">
        <v>180</v>
      </c>
      <c r="H48" s="7" t="s">
        <v>179</v>
      </c>
      <c r="I48" s="7" t="s">
        <v>37</v>
      </c>
      <c r="J48" s="7" t="s">
        <v>86</v>
      </c>
      <c r="K48" s="14">
        <v>50</v>
      </c>
      <c r="L48" s="28">
        <v>12.5</v>
      </c>
      <c r="M48" s="28">
        <v>12.5</v>
      </c>
      <c r="N48" s="28">
        <v>12.5</v>
      </c>
      <c r="O48" s="28">
        <v>12.5</v>
      </c>
    </row>
    <row r="49" spans="1:15" ht="49.5" customHeight="1">
      <c r="A49" s="34" t="s">
        <v>195</v>
      </c>
      <c r="B49" s="35"/>
      <c r="C49" s="35"/>
      <c r="D49" s="36"/>
      <c r="E49" s="7" t="s">
        <v>129</v>
      </c>
      <c r="F49" s="7" t="s">
        <v>299</v>
      </c>
      <c r="G49" s="7" t="s">
        <v>180</v>
      </c>
      <c r="H49" s="7" t="s">
        <v>179</v>
      </c>
      <c r="I49" s="7" t="s">
        <v>37</v>
      </c>
      <c r="J49" s="7" t="s">
        <v>89</v>
      </c>
      <c r="K49" s="14">
        <v>50</v>
      </c>
      <c r="L49" s="28">
        <v>12.5</v>
      </c>
      <c r="M49" s="28">
        <v>12.5</v>
      </c>
      <c r="N49" s="28">
        <v>12.5</v>
      </c>
      <c r="O49" s="28">
        <v>12.5</v>
      </c>
    </row>
    <row r="50" spans="1:15" ht="44.25" customHeight="1">
      <c r="A50" s="52" t="s">
        <v>181</v>
      </c>
      <c r="B50" s="53"/>
      <c r="C50" s="53"/>
      <c r="D50" s="54"/>
      <c r="E50" s="4" t="s">
        <v>129</v>
      </c>
      <c r="F50" s="4" t="s">
        <v>39</v>
      </c>
      <c r="G50" s="4" t="s">
        <v>182</v>
      </c>
      <c r="H50" s="4" t="s">
        <v>183</v>
      </c>
      <c r="I50" s="4" t="s">
        <v>37</v>
      </c>
      <c r="J50" s="4" t="s">
        <v>61</v>
      </c>
      <c r="K50" s="11">
        <v>120</v>
      </c>
      <c r="L50" s="29">
        <f>L51</f>
        <v>30</v>
      </c>
      <c r="M50" s="29">
        <f>M51</f>
        <v>30</v>
      </c>
      <c r="N50" s="29">
        <f>N51</f>
        <v>30</v>
      </c>
      <c r="O50" s="29">
        <f>O51</f>
        <v>30</v>
      </c>
    </row>
    <row r="51" spans="1:15" ht="46.5" customHeight="1">
      <c r="A51" s="34" t="s">
        <v>181</v>
      </c>
      <c r="B51" s="35"/>
      <c r="C51" s="35"/>
      <c r="D51" s="36"/>
      <c r="E51" s="7" t="s">
        <v>129</v>
      </c>
      <c r="F51" s="7" t="s">
        <v>39</v>
      </c>
      <c r="G51" s="7" t="s">
        <v>182</v>
      </c>
      <c r="H51" s="7" t="s">
        <v>183</v>
      </c>
      <c r="I51" s="7" t="s">
        <v>37</v>
      </c>
      <c r="J51" s="7" t="s">
        <v>121</v>
      </c>
      <c r="K51" s="14">
        <v>120</v>
      </c>
      <c r="L51" s="28">
        <v>30</v>
      </c>
      <c r="M51" s="28">
        <v>30</v>
      </c>
      <c r="N51" s="28">
        <v>30</v>
      </c>
      <c r="O51" s="28">
        <v>30</v>
      </c>
    </row>
    <row r="52" spans="1:15" ht="59.25" customHeight="1">
      <c r="A52" s="52" t="s">
        <v>193</v>
      </c>
      <c r="B52" s="53"/>
      <c r="C52" s="53"/>
      <c r="D52" s="54"/>
      <c r="E52" s="4" t="s">
        <v>129</v>
      </c>
      <c r="F52" s="4" t="s">
        <v>180</v>
      </c>
      <c r="G52" s="4" t="s">
        <v>34</v>
      </c>
      <c r="H52" s="4" t="s">
        <v>184</v>
      </c>
      <c r="I52" s="4" t="s">
        <v>37</v>
      </c>
      <c r="J52" s="4" t="s">
        <v>61</v>
      </c>
      <c r="K52" s="11">
        <v>90</v>
      </c>
      <c r="L52" s="29">
        <f>L53</f>
        <v>22.5</v>
      </c>
      <c r="M52" s="29">
        <f>M53</f>
        <v>22.5</v>
      </c>
      <c r="N52" s="29">
        <f>N53</f>
        <v>22.5</v>
      </c>
      <c r="O52" s="29">
        <f>O53</f>
        <v>22.5</v>
      </c>
    </row>
    <row r="53" spans="1:15" ht="59.25" customHeight="1">
      <c r="A53" s="34" t="s">
        <v>193</v>
      </c>
      <c r="B53" s="35"/>
      <c r="C53" s="35"/>
      <c r="D53" s="36"/>
      <c r="E53" s="7" t="s">
        <v>129</v>
      </c>
      <c r="F53" s="7" t="s">
        <v>180</v>
      </c>
      <c r="G53" s="7" t="s">
        <v>34</v>
      </c>
      <c r="H53" s="7" t="s">
        <v>184</v>
      </c>
      <c r="I53" s="7" t="s">
        <v>37</v>
      </c>
      <c r="J53" s="7" t="s">
        <v>175</v>
      </c>
      <c r="K53" s="14">
        <v>90</v>
      </c>
      <c r="L53" s="28">
        <v>22.5</v>
      </c>
      <c r="M53" s="28">
        <v>22.5</v>
      </c>
      <c r="N53" s="28">
        <v>22.5</v>
      </c>
      <c r="O53" s="28">
        <v>22.5</v>
      </c>
    </row>
    <row r="54" spans="1:15" ht="43.5" customHeight="1">
      <c r="A54" s="52" t="s">
        <v>295</v>
      </c>
      <c r="B54" s="53"/>
      <c r="C54" s="53"/>
      <c r="D54" s="54"/>
      <c r="E54" s="4" t="s">
        <v>129</v>
      </c>
      <c r="F54" s="4" t="s">
        <v>180</v>
      </c>
      <c r="G54" s="4" t="s">
        <v>299</v>
      </c>
      <c r="H54" s="4" t="s">
        <v>204</v>
      </c>
      <c r="I54" s="4" t="s">
        <v>194</v>
      </c>
      <c r="J54" s="4" t="s">
        <v>61</v>
      </c>
      <c r="K54" s="11">
        <v>18</v>
      </c>
      <c r="L54" s="29">
        <f>L55</f>
        <v>4.5</v>
      </c>
      <c r="M54" s="29">
        <f>M55</f>
        <v>4.5</v>
      </c>
      <c r="N54" s="29">
        <f>N55</f>
        <v>4.5</v>
      </c>
      <c r="O54" s="29">
        <f>O55</f>
        <v>4.5</v>
      </c>
    </row>
    <row r="55" spans="1:15" ht="45.75" customHeight="1">
      <c r="A55" s="34" t="s">
        <v>295</v>
      </c>
      <c r="B55" s="35"/>
      <c r="C55" s="35"/>
      <c r="D55" s="36"/>
      <c r="E55" s="7" t="s">
        <v>129</v>
      </c>
      <c r="F55" s="7" t="s">
        <v>180</v>
      </c>
      <c r="G55" s="7" t="s">
        <v>299</v>
      </c>
      <c r="H55" s="7" t="s">
        <v>204</v>
      </c>
      <c r="I55" s="7" t="s">
        <v>194</v>
      </c>
      <c r="J55" s="7" t="s">
        <v>163</v>
      </c>
      <c r="K55" s="14">
        <v>18</v>
      </c>
      <c r="L55" s="28">
        <v>4.5</v>
      </c>
      <c r="M55" s="28">
        <v>4.5</v>
      </c>
      <c r="N55" s="28">
        <v>4.5</v>
      </c>
      <c r="O55" s="28">
        <v>4.5</v>
      </c>
    </row>
    <row r="56" spans="1:15" ht="47.25" customHeight="1">
      <c r="A56" s="52" t="s">
        <v>5</v>
      </c>
      <c r="B56" s="53"/>
      <c r="C56" s="53"/>
      <c r="D56" s="54"/>
      <c r="E56" s="4" t="s">
        <v>129</v>
      </c>
      <c r="F56" s="4" t="s">
        <v>39</v>
      </c>
      <c r="G56" s="4" t="s">
        <v>185</v>
      </c>
      <c r="H56" s="4" t="s">
        <v>186</v>
      </c>
      <c r="I56" s="4" t="s">
        <v>37</v>
      </c>
      <c r="J56" s="4" t="s">
        <v>61</v>
      </c>
      <c r="K56" s="11">
        <v>50</v>
      </c>
      <c r="L56" s="29">
        <f>L57</f>
        <v>12.5</v>
      </c>
      <c r="M56" s="29">
        <f>M57</f>
        <v>12.5</v>
      </c>
      <c r="N56" s="29">
        <f>N57</f>
        <v>12.5</v>
      </c>
      <c r="O56" s="29">
        <f>O57</f>
        <v>12.5</v>
      </c>
    </row>
    <row r="57" spans="1:15" ht="47.25" customHeight="1">
      <c r="A57" s="34" t="s">
        <v>5</v>
      </c>
      <c r="B57" s="35"/>
      <c r="C57" s="35"/>
      <c r="D57" s="36"/>
      <c r="E57" s="7" t="s">
        <v>129</v>
      </c>
      <c r="F57" s="7" t="s">
        <v>39</v>
      </c>
      <c r="G57" s="7" t="s">
        <v>185</v>
      </c>
      <c r="H57" s="7" t="s">
        <v>186</v>
      </c>
      <c r="I57" s="7" t="s">
        <v>37</v>
      </c>
      <c r="J57" s="7" t="s">
        <v>87</v>
      </c>
      <c r="K57" s="14">
        <v>50</v>
      </c>
      <c r="L57" s="28">
        <v>12.5</v>
      </c>
      <c r="M57" s="28">
        <v>12.5</v>
      </c>
      <c r="N57" s="28">
        <v>12.5</v>
      </c>
      <c r="O57" s="28">
        <v>12.5</v>
      </c>
    </row>
    <row r="58" spans="1:15" ht="32.25" customHeight="1">
      <c r="A58" s="52" t="s">
        <v>187</v>
      </c>
      <c r="B58" s="53"/>
      <c r="C58" s="53"/>
      <c r="D58" s="54"/>
      <c r="E58" s="4" t="s">
        <v>129</v>
      </c>
      <c r="F58" s="4" t="s">
        <v>188</v>
      </c>
      <c r="G58" s="4" t="s">
        <v>35</v>
      </c>
      <c r="H58" s="4" t="s">
        <v>14</v>
      </c>
      <c r="I58" s="4" t="s">
        <v>37</v>
      </c>
      <c r="J58" s="4" t="s">
        <v>61</v>
      </c>
      <c r="K58" s="11">
        <v>2000</v>
      </c>
      <c r="L58" s="29">
        <f>L59</f>
        <v>500</v>
      </c>
      <c r="M58" s="29">
        <f>M59</f>
        <v>500</v>
      </c>
      <c r="N58" s="29">
        <f>N59</f>
        <v>500</v>
      </c>
      <c r="O58" s="29">
        <f>O59</f>
        <v>500</v>
      </c>
    </row>
    <row r="59" spans="1:15" ht="36.75" customHeight="1">
      <c r="A59" s="34" t="s">
        <v>187</v>
      </c>
      <c r="B59" s="35"/>
      <c r="C59" s="35"/>
      <c r="D59" s="36"/>
      <c r="E59" s="7" t="s">
        <v>129</v>
      </c>
      <c r="F59" s="7" t="s">
        <v>188</v>
      </c>
      <c r="G59" s="7" t="s">
        <v>35</v>
      </c>
      <c r="H59" s="7" t="s">
        <v>14</v>
      </c>
      <c r="I59" s="7" t="s">
        <v>37</v>
      </c>
      <c r="J59" s="7" t="s">
        <v>87</v>
      </c>
      <c r="K59" s="14">
        <v>2000</v>
      </c>
      <c r="L59" s="28">
        <v>500</v>
      </c>
      <c r="M59" s="28">
        <v>500</v>
      </c>
      <c r="N59" s="28">
        <v>500</v>
      </c>
      <c r="O59" s="28">
        <v>500</v>
      </c>
    </row>
    <row r="60" spans="1:15" ht="54.75" customHeight="1">
      <c r="A60" s="52" t="s">
        <v>189</v>
      </c>
      <c r="B60" s="53"/>
      <c r="C60" s="53"/>
      <c r="D60" s="54"/>
      <c r="E60" s="4" t="s">
        <v>129</v>
      </c>
      <c r="F60" s="4" t="s">
        <v>188</v>
      </c>
      <c r="G60" s="4" t="s">
        <v>35</v>
      </c>
      <c r="H60" s="4" t="s">
        <v>196</v>
      </c>
      <c r="I60" s="4" t="s">
        <v>203</v>
      </c>
      <c r="J60" s="4" t="s">
        <v>61</v>
      </c>
      <c r="K60" s="11">
        <v>250</v>
      </c>
      <c r="L60" s="29">
        <f>L61</f>
        <v>30</v>
      </c>
      <c r="M60" s="29">
        <f>M61</f>
        <v>70</v>
      </c>
      <c r="N60" s="29">
        <f>N61</f>
        <v>70</v>
      </c>
      <c r="O60" s="29">
        <f>O61</f>
        <v>70</v>
      </c>
    </row>
    <row r="61" spans="1:15" ht="55.5" customHeight="1">
      <c r="A61" s="34" t="s">
        <v>189</v>
      </c>
      <c r="B61" s="35"/>
      <c r="C61" s="35"/>
      <c r="D61" s="36"/>
      <c r="E61" s="7" t="s">
        <v>129</v>
      </c>
      <c r="F61" s="7" t="s">
        <v>188</v>
      </c>
      <c r="G61" s="7" t="s">
        <v>35</v>
      </c>
      <c r="H61" s="7" t="s">
        <v>196</v>
      </c>
      <c r="I61" s="7" t="s">
        <v>203</v>
      </c>
      <c r="J61" s="7" t="s">
        <v>121</v>
      </c>
      <c r="K61" s="14">
        <v>250</v>
      </c>
      <c r="L61" s="28">
        <v>30</v>
      </c>
      <c r="M61" s="28">
        <v>70</v>
      </c>
      <c r="N61" s="28">
        <v>70</v>
      </c>
      <c r="O61" s="28">
        <v>70</v>
      </c>
    </row>
    <row r="62" spans="1:15" ht="55.5" customHeight="1">
      <c r="A62" s="52" t="s">
        <v>213</v>
      </c>
      <c r="B62" s="53"/>
      <c r="C62" s="53"/>
      <c r="D62" s="54"/>
      <c r="E62" s="4" t="s">
        <v>129</v>
      </c>
      <c r="F62" s="4" t="s">
        <v>188</v>
      </c>
      <c r="G62" s="4" t="s">
        <v>35</v>
      </c>
      <c r="H62" s="4" t="s">
        <v>206</v>
      </c>
      <c r="I62" s="4" t="s">
        <v>37</v>
      </c>
      <c r="J62" s="4" t="s">
        <v>61</v>
      </c>
      <c r="K62" s="11">
        <v>600</v>
      </c>
      <c r="L62" s="29">
        <f>L63</f>
        <v>150</v>
      </c>
      <c r="M62" s="29">
        <f>M63</f>
        <v>150</v>
      </c>
      <c r="N62" s="29">
        <f>N63</f>
        <v>150</v>
      </c>
      <c r="O62" s="29">
        <f>O63</f>
        <v>150</v>
      </c>
    </row>
    <row r="63" spans="1:15" ht="55.5" customHeight="1">
      <c r="A63" s="34" t="s">
        <v>213</v>
      </c>
      <c r="B63" s="35"/>
      <c r="C63" s="35"/>
      <c r="D63" s="36"/>
      <c r="E63" s="7" t="s">
        <v>129</v>
      </c>
      <c r="F63" s="7" t="s">
        <v>188</v>
      </c>
      <c r="G63" s="7" t="s">
        <v>35</v>
      </c>
      <c r="H63" s="7" t="s">
        <v>206</v>
      </c>
      <c r="I63" s="7" t="s">
        <v>37</v>
      </c>
      <c r="J63" s="7" t="s">
        <v>86</v>
      </c>
      <c r="K63" s="14">
        <v>600</v>
      </c>
      <c r="L63" s="28">
        <v>150</v>
      </c>
      <c r="M63" s="28">
        <v>150</v>
      </c>
      <c r="N63" s="28">
        <v>150</v>
      </c>
      <c r="O63" s="28">
        <v>150</v>
      </c>
    </row>
    <row r="64" spans="1:15" ht="62.25" customHeight="1">
      <c r="A64" s="52" t="s">
        <v>214</v>
      </c>
      <c r="B64" s="53"/>
      <c r="C64" s="53"/>
      <c r="D64" s="54"/>
      <c r="E64" s="4" t="s">
        <v>129</v>
      </c>
      <c r="F64" s="4" t="s">
        <v>188</v>
      </c>
      <c r="G64" s="4" t="s">
        <v>35</v>
      </c>
      <c r="H64" s="4" t="s">
        <v>207</v>
      </c>
      <c r="I64" s="4" t="s">
        <v>37</v>
      </c>
      <c r="J64" s="4" t="s">
        <v>61</v>
      </c>
      <c r="K64" s="11">
        <v>400</v>
      </c>
      <c r="L64" s="29">
        <f>L65+L66</f>
        <v>100</v>
      </c>
      <c r="M64" s="29">
        <f>M65+M66</f>
        <v>100</v>
      </c>
      <c r="N64" s="29">
        <f>N65+N66</f>
        <v>100</v>
      </c>
      <c r="O64" s="29">
        <f>O65+O66</f>
        <v>100</v>
      </c>
    </row>
    <row r="65" spans="1:15" ht="54" customHeight="1">
      <c r="A65" s="34" t="s">
        <v>214</v>
      </c>
      <c r="B65" s="35"/>
      <c r="C65" s="35"/>
      <c r="D65" s="36"/>
      <c r="E65" s="7" t="s">
        <v>129</v>
      </c>
      <c r="F65" s="7" t="s">
        <v>188</v>
      </c>
      <c r="G65" s="7" t="s">
        <v>35</v>
      </c>
      <c r="H65" s="7" t="s">
        <v>207</v>
      </c>
      <c r="I65" s="7" t="s">
        <v>37</v>
      </c>
      <c r="J65" s="7" t="s">
        <v>87</v>
      </c>
      <c r="K65" s="14">
        <v>100</v>
      </c>
      <c r="L65" s="28">
        <v>25</v>
      </c>
      <c r="M65" s="28">
        <v>25</v>
      </c>
      <c r="N65" s="28">
        <v>25</v>
      </c>
      <c r="O65" s="28">
        <v>25</v>
      </c>
    </row>
    <row r="66" spans="1:15" ht="57" customHeight="1">
      <c r="A66" s="34" t="s">
        <v>214</v>
      </c>
      <c r="B66" s="35"/>
      <c r="C66" s="35"/>
      <c r="D66" s="36"/>
      <c r="E66" s="7" t="s">
        <v>129</v>
      </c>
      <c r="F66" s="7" t="s">
        <v>188</v>
      </c>
      <c r="G66" s="7" t="s">
        <v>35</v>
      </c>
      <c r="H66" s="7" t="s">
        <v>207</v>
      </c>
      <c r="I66" s="7" t="s">
        <v>37</v>
      </c>
      <c r="J66" s="7" t="s">
        <v>89</v>
      </c>
      <c r="K66" s="14">
        <v>300</v>
      </c>
      <c r="L66" s="28">
        <v>75</v>
      </c>
      <c r="M66" s="28">
        <v>75</v>
      </c>
      <c r="N66" s="28">
        <v>75</v>
      </c>
      <c r="O66" s="28">
        <v>75</v>
      </c>
    </row>
    <row r="67" spans="1:15" ht="39" customHeight="1">
      <c r="A67" s="52" t="s">
        <v>190</v>
      </c>
      <c r="B67" s="53"/>
      <c r="C67" s="53"/>
      <c r="D67" s="54"/>
      <c r="E67" s="4" t="s">
        <v>129</v>
      </c>
      <c r="F67" s="4" t="s">
        <v>188</v>
      </c>
      <c r="G67" s="4" t="s">
        <v>178</v>
      </c>
      <c r="H67" s="4" t="s">
        <v>208</v>
      </c>
      <c r="I67" s="4" t="s">
        <v>37</v>
      </c>
      <c r="J67" s="4" t="s">
        <v>61</v>
      </c>
      <c r="K67" s="10">
        <v>250</v>
      </c>
      <c r="L67" s="29">
        <f>L68</f>
        <v>62.5</v>
      </c>
      <c r="M67" s="29">
        <f>M68</f>
        <v>62.5</v>
      </c>
      <c r="N67" s="29">
        <f>N68</f>
        <v>62.5</v>
      </c>
      <c r="O67" s="29">
        <f>O68</f>
        <v>62.5</v>
      </c>
    </row>
    <row r="68" spans="1:15" ht="39.75" customHeight="1">
      <c r="A68" s="34" t="s">
        <v>190</v>
      </c>
      <c r="B68" s="35"/>
      <c r="C68" s="35"/>
      <c r="D68" s="36"/>
      <c r="E68" s="7" t="s">
        <v>129</v>
      </c>
      <c r="F68" s="7" t="s">
        <v>188</v>
      </c>
      <c r="G68" s="7" t="s">
        <v>178</v>
      </c>
      <c r="H68" s="7" t="s">
        <v>208</v>
      </c>
      <c r="I68" s="7" t="s">
        <v>37</v>
      </c>
      <c r="J68" s="7" t="s">
        <v>86</v>
      </c>
      <c r="K68" s="19">
        <v>250</v>
      </c>
      <c r="L68" s="28">
        <v>62.5</v>
      </c>
      <c r="M68" s="28">
        <v>62.5</v>
      </c>
      <c r="N68" s="28">
        <v>62.5</v>
      </c>
      <c r="O68" s="28">
        <v>62.5</v>
      </c>
    </row>
    <row r="69" spans="1:15" ht="48.75" customHeight="1">
      <c r="A69" s="52" t="s">
        <v>198</v>
      </c>
      <c r="B69" s="53"/>
      <c r="C69" s="53"/>
      <c r="D69" s="54"/>
      <c r="E69" s="4" t="s">
        <v>129</v>
      </c>
      <c r="F69" s="4" t="s">
        <v>188</v>
      </c>
      <c r="G69" s="4" t="s">
        <v>35</v>
      </c>
      <c r="H69" s="4" t="s">
        <v>209</v>
      </c>
      <c r="I69" s="4" t="s">
        <v>138</v>
      </c>
      <c r="J69" s="4" t="s">
        <v>61</v>
      </c>
      <c r="K69" s="11">
        <v>250</v>
      </c>
      <c r="L69" s="29">
        <f>L70</f>
        <v>62.5</v>
      </c>
      <c r="M69" s="29">
        <f>M70</f>
        <v>62.5</v>
      </c>
      <c r="N69" s="29">
        <f>N70</f>
        <v>62.5</v>
      </c>
      <c r="O69" s="29">
        <f>O70</f>
        <v>62.5</v>
      </c>
    </row>
    <row r="70" spans="1:15" ht="52.5" customHeight="1">
      <c r="A70" s="34" t="s">
        <v>198</v>
      </c>
      <c r="B70" s="35"/>
      <c r="C70" s="35"/>
      <c r="D70" s="36"/>
      <c r="E70" s="7" t="s">
        <v>129</v>
      </c>
      <c r="F70" s="7" t="s">
        <v>188</v>
      </c>
      <c r="G70" s="7" t="s">
        <v>35</v>
      </c>
      <c r="H70" s="7" t="s">
        <v>209</v>
      </c>
      <c r="I70" s="7" t="s">
        <v>138</v>
      </c>
      <c r="J70" s="7" t="s">
        <v>89</v>
      </c>
      <c r="K70" s="14">
        <v>250</v>
      </c>
      <c r="L70" s="28">
        <v>62.5</v>
      </c>
      <c r="M70" s="28">
        <v>62.5</v>
      </c>
      <c r="N70" s="28">
        <v>62.5</v>
      </c>
      <c r="O70" s="28">
        <v>62.5</v>
      </c>
    </row>
    <row r="71" spans="1:15" ht="46.5" customHeight="1">
      <c r="A71" s="52" t="s">
        <v>301</v>
      </c>
      <c r="B71" s="53"/>
      <c r="C71" s="53"/>
      <c r="D71" s="54"/>
      <c r="E71" s="4" t="s">
        <v>129</v>
      </c>
      <c r="F71" s="4" t="s">
        <v>188</v>
      </c>
      <c r="G71" s="4" t="s">
        <v>35</v>
      </c>
      <c r="H71" s="4" t="s">
        <v>16</v>
      </c>
      <c r="I71" s="4" t="s">
        <v>37</v>
      </c>
      <c r="J71" s="4" t="s">
        <v>61</v>
      </c>
      <c r="K71" s="11">
        <v>150</v>
      </c>
      <c r="L71" s="29">
        <f>L72</f>
        <v>37.5</v>
      </c>
      <c r="M71" s="29">
        <f>M72</f>
        <v>37.5</v>
      </c>
      <c r="N71" s="29">
        <f>N72</f>
        <v>37.5</v>
      </c>
      <c r="O71" s="29">
        <f>O72</f>
        <v>37.5</v>
      </c>
    </row>
    <row r="72" spans="1:15" ht="44.25" customHeight="1">
      <c r="A72" s="34" t="s">
        <v>301</v>
      </c>
      <c r="B72" s="35"/>
      <c r="C72" s="35"/>
      <c r="D72" s="36"/>
      <c r="E72" s="7" t="s">
        <v>129</v>
      </c>
      <c r="F72" s="7" t="s">
        <v>188</v>
      </c>
      <c r="G72" s="7" t="s">
        <v>35</v>
      </c>
      <c r="H72" s="7" t="s">
        <v>16</v>
      </c>
      <c r="I72" s="7" t="s">
        <v>37</v>
      </c>
      <c r="J72" s="7" t="s">
        <v>87</v>
      </c>
      <c r="K72" s="14">
        <v>150</v>
      </c>
      <c r="L72" s="28">
        <v>37.5</v>
      </c>
      <c r="M72" s="28">
        <v>37.5</v>
      </c>
      <c r="N72" s="28">
        <v>37.5</v>
      </c>
      <c r="O72" s="28">
        <v>37.5</v>
      </c>
    </row>
    <row r="73" spans="1:15" ht="48.75" customHeight="1">
      <c r="A73" s="52" t="s">
        <v>6</v>
      </c>
      <c r="B73" s="53"/>
      <c r="C73" s="53"/>
      <c r="D73" s="54"/>
      <c r="E73" s="4" t="s">
        <v>129</v>
      </c>
      <c r="F73" s="4" t="s">
        <v>188</v>
      </c>
      <c r="G73" s="4" t="s">
        <v>35</v>
      </c>
      <c r="H73" s="4" t="s">
        <v>17</v>
      </c>
      <c r="I73" s="4" t="s">
        <v>37</v>
      </c>
      <c r="J73" s="4" t="s">
        <v>61</v>
      </c>
      <c r="K73" s="11">
        <v>200</v>
      </c>
      <c r="L73" s="29">
        <f>L74+L75+L76+L77+L78</f>
        <v>50</v>
      </c>
      <c r="M73" s="29">
        <f>M74+M75+M76+M77+M78</f>
        <v>50</v>
      </c>
      <c r="N73" s="29">
        <f>N74+N75+N76+N77+N78</f>
        <v>50</v>
      </c>
      <c r="O73" s="29">
        <f>O74+O75+O76+O77+O78</f>
        <v>50</v>
      </c>
    </row>
    <row r="74" spans="1:15" ht="48.75" customHeight="1">
      <c r="A74" s="34" t="s">
        <v>6</v>
      </c>
      <c r="B74" s="35"/>
      <c r="C74" s="35"/>
      <c r="D74" s="36"/>
      <c r="E74" s="7" t="s">
        <v>129</v>
      </c>
      <c r="F74" s="7" t="s">
        <v>188</v>
      </c>
      <c r="G74" s="7" t="s">
        <v>35</v>
      </c>
      <c r="H74" s="7" t="s">
        <v>17</v>
      </c>
      <c r="I74" s="7" t="s">
        <v>37</v>
      </c>
      <c r="J74" s="7" t="s">
        <v>83</v>
      </c>
      <c r="K74" s="14">
        <v>20</v>
      </c>
      <c r="L74" s="28">
        <v>5</v>
      </c>
      <c r="M74" s="28">
        <v>5</v>
      </c>
      <c r="N74" s="28">
        <v>5</v>
      </c>
      <c r="O74" s="28">
        <v>5</v>
      </c>
    </row>
    <row r="75" spans="1:15" ht="48.75" customHeight="1">
      <c r="A75" s="34" t="s">
        <v>6</v>
      </c>
      <c r="B75" s="35"/>
      <c r="C75" s="35"/>
      <c r="D75" s="36"/>
      <c r="E75" s="7" t="s">
        <v>129</v>
      </c>
      <c r="F75" s="7" t="s">
        <v>188</v>
      </c>
      <c r="G75" s="7" t="s">
        <v>35</v>
      </c>
      <c r="H75" s="7" t="s">
        <v>17</v>
      </c>
      <c r="I75" s="7" t="s">
        <v>37</v>
      </c>
      <c r="J75" s="7" t="s">
        <v>86</v>
      </c>
      <c r="K75" s="14">
        <v>50</v>
      </c>
      <c r="L75" s="28">
        <v>12.5</v>
      </c>
      <c r="M75" s="28">
        <v>12.5</v>
      </c>
      <c r="N75" s="28">
        <v>12.5</v>
      </c>
      <c r="O75" s="28">
        <v>12.5</v>
      </c>
    </row>
    <row r="76" spans="1:15" ht="48.75" customHeight="1">
      <c r="A76" s="34" t="s">
        <v>6</v>
      </c>
      <c r="B76" s="35"/>
      <c r="C76" s="35"/>
      <c r="D76" s="36"/>
      <c r="E76" s="7" t="s">
        <v>129</v>
      </c>
      <c r="F76" s="7" t="s">
        <v>188</v>
      </c>
      <c r="G76" s="7" t="s">
        <v>35</v>
      </c>
      <c r="H76" s="7" t="s">
        <v>17</v>
      </c>
      <c r="I76" s="7" t="s">
        <v>37</v>
      </c>
      <c r="J76" s="7" t="s">
        <v>87</v>
      </c>
      <c r="K76" s="14">
        <v>50</v>
      </c>
      <c r="L76" s="28">
        <v>12.5</v>
      </c>
      <c r="M76" s="28">
        <v>12.5</v>
      </c>
      <c r="N76" s="28">
        <v>12.5</v>
      </c>
      <c r="O76" s="28">
        <v>12.5</v>
      </c>
    </row>
    <row r="77" spans="1:15" ht="48.75" customHeight="1">
      <c r="A77" s="34" t="s">
        <v>6</v>
      </c>
      <c r="B77" s="35"/>
      <c r="C77" s="35"/>
      <c r="D77" s="36"/>
      <c r="E77" s="7" t="s">
        <v>129</v>
      </c>
      <c r="F77" s="7" t="s">
        <v>188</v>
      </c>
      <c r="G77" s="7" t="s">
        <v>35</v>
      </c>
      <c r="H77" s="7" t="s">
        <v>17</v>
      </c>
      <c r="I77" s="7" t="s">
        <v>37</v>
      </c>
      <c r="J77" s="7" t="s">
        <v>89</v>
      </c>
      <c r="K77" s="14">
        <v>50</v>
      </c>
      <c r="L77" s="28">
        <v>12.5</v>
      </c>
      <c r="M77" s="28">
        <v>12.5</v>
      </c>
      <c r="N77" s="28">
        <v>12.5</v>
      </c>
      <c r="O77" s="28">
        <v>12.5</v>
      </c>
    </row>
    <row r="78" spans="1:15" ht="48.75" customHeight="1">
      <c r="A78" s="34" t="s">
        <v>6</v>
      </c>
      <c r="B78" s="35"/>
      <c r="C78" s="35"/>
      <c r="D78" s="36"/>
      <c r="E78" s="7" t="s">
        <v>129</v>
      </c>
      <c r="F78" s="7" t="s">
        <v>188</v>
      </c>
      <c r="G78" s="7" t="s">
        <v>35</v>
      </c>
      <c r="H78" s="7" t="s">
        <v>17</v>
      </c>
      <c r="I78" s="7" t="s">
        <v>37</v>
      </c>
      <c r="J78" s="7" t="s">
        <v>90</v>
      </c>
      <c r="K78" s="14">
        <v>30</v>
      </c>
      <c r="L78" s="28">
        <v>7.5</v>
      </c>
      <c r="M78" s="28">
        <v>7.5</v>
      </c>
      <c r="N78" s="28">
        <v>7.5</v>
      </c>
      <c r="O78" s="28">
        <v>7.5</v>
      </c>
    </row>
    <row r="79" spans="1:15" ht="46.5" customHeight="1">
      <c r="A79" s="52" t="s">
        <v>8</v>
      </c>
      <c r="B79" s="53"/>
      <c r="C79" s="53"/>
      <c r="D79" s="54"/>
      <c r="E79" s="4" t="s">
        <v>129</v>
      </c>
      <c r="F79" s="4" t="s">
        <v>188</v>
      </c>
      <c r="G79" s="4" t="s">
        <v>35</v>
      </c>
      <c r="H79" s="4" t="s">
        <v>210</v>
      </c>
      <c r="I79" s="4" t="s">
        <v>302</v>
      </c>
      <c r="J79" s="4" t="s">
        <v>61</v>
      </c>
      <c r="K79" s="11">
        <v>2216.1</v>
      </c>
      <c r="L79" s="29">
        <f>L80</f>
        <v>0</v>
      </c>
      <c r="M79" s="29">
        <f>M80</f>
        <v>0</v>
      </c>
      <c r="N79" s="29">
        <f>N80</f>
        <v>0</v>
      </c>
      <c r="O79" s="29">
        <f>O80</f>
        <v>2216</v>
      </c>
    </row>
    <row r="80" spans="1:15" ht="42.75" customHeight="1">
      <c r="A80" s="34" t="s">
        <v>8</v>
      </c>
      <c r="B80" s="35"/>
      <c r="C80" s="35"/>
      <c r="D80" s="36"/>
      <c r="E80" s="7" t="s">
        <v>129</v>
      </c>
      <c r="F80" s="7" t="s">
        <v>188</v>
      </c>
      <c r="G80" s="7" t="s">
        <v>35</v>
      </c>
      <c r="H80" s="7" t="s">
        <v>210</v>
      </c>
      <c r="I80" s="7" t="s">
        <v>302</v>
      </c>
      <c r="J80" s="7" t="s">
        <v>225</v>
      </c>
      <c r="K80" s="14">
        <v>2216.1</v>
      </c>
      <c r="L80" s="28">
        <v>0</v>
      </c>
      <c r="M80" s="28">
        <v>0</v>
      </c>
      <c r="N80" s="28">
        <v>0</v>
      </c>
      <c r="O80" s="28">
        <v>2216</v>
      </c>
    </row>
    <row r="81" spans="1:15" ht="65.25" customHeight="1">
      <c r="A81" s="59" t="s">
        <v>9</v>
      </c>
      <c r="B81" s="60"/>
      <c r="C81" s="60"/>
      <c r="D81" s="61"/>
      <c r="E81" s="4" t="s">
        <v>129</v>
      </c>
      <c r="F81" s="4" t="s">
        <v>188</v>
      </c>
      <c r="G81" s="4" t="s">
        <v>299</v>
      </c>
      <c r="H81" s="4" t="s">
        <v>197</v>
      </c>
      <c r="I81" s="4" t="s">
        <v>37</v>
      </c>
      <c r="J81" s="4" t="s">
        <v>61</v>
      </c>
      <c r="K81" s="11">
        <v>2275</v>
      </c>
      <c r="L81" s="29">
        <f>L82+L83+L84+L85+L86</f>
        <v>568</v>
      </c>
      <c r="M81" s="29">
        <f>M82+M83+M84+M85+M86</f>
        <v>568</v>
      </c>
      <c r="N81" s="29">
        <f>N82+N83+N84+N85+N86</f>
        <v>571</v>
      </c>
      <c r="O81" s="29">
        <f>O82+O83+O84+O85+O86</f>
        <v>568</v>
      </c>
    </row>
    <row r="82" spans="1:15" ht="65.25" customHeight="1">
      <c r="A82" s="39" t="s">
        <v>9</v>
      </c>
      <c r="B82" s="40"/>
      <c r="C82" s="40"/>
      <c r="D82" s="41"/>
      <c r="E82" s="7" t="s">
        <v>129</v>
      </c>
      <c r="F82" s="7" t="s">
        <v>188</v>
      </c>
      <c r="G82" s="7" t="s">
        <v>299</v>
      </c>
      <c r="H82" s="7" t="s">
        <v>197</v>
      </c>
      <c r="I82" s="7" t="s">
        <v>37</v>
      </c>
      <c r="J82" s="7" t="s">
        <v>84</v>
      </c>
      <c r="K82" s="14">
        <v>1700</v>
      </c>
      <c r="L82" s="28">
        <v>425</v>
      </c>
      <c r="M82" s="28">
        <v>425</v>
      </c>
      <c r="N82" s="28">
        <v>425</v>
      </c>
      <c r="O82" s="28">
        <v>425</v>
      </c>
    </row>
    <row r="83" spans="1:15" ht="65.25" customHeight="1">
      <c r="A83" s="39" t="s">
        <v>9</v>
      </c>
      <c r="B83" s="40"/>
      <c r="C83" s="40"/>
      <c r="D83" s="41"/>
      <c r="E83" s="7" t="s">
        <v>129</v>
      </c>
      <c r="F83" s="7" t="s">
        <v>188</v>
      </c>
      <c r="G83" s="7" t="s">
        <v>299</v>
      </c>
      <c r="H83" s="7" t="s">
        <v>197</v>
      </c>
      <c r="I83" s="7" t="s">
        <v>37</v>
      </c>
      <c r="J83" s="7" t="s">
        <v>85</v>
      </c>
      <c r="K83" s="14">
        <v>25</v>
      </c>
      <c r="L83" s="28">
        <v>6</v>
      </c>
      <c r="M83" s="28">
        <v>6</v>
      </c>
      <c r="N83" s="28">
        <v>7</v>
      </c>
      <c r="O83" s="28">
        <v>6</v>
      </c>
    </row>
    <row r="84" spans="1:15" ht="65.25" customHeight="1">
      <c r="A84" s="39" t="s">
        <v>9</v>
      </c>
      <c r="B84" s="40"/>
      <c r="C84" s="40"/>
      <c r="D84" s="41"/>
      <c r="E84" s="7" t="s">
        <v>129</v>
      </c>
      <c r="F84" s="7" t="s">
        <v>188</v>
      </c>
      <c r="G84" s="7" t="s">
        <v>299</v>
      </c>
      <c r="H84" s="7" t="s">
        <v>197</v>
      </c>
      <c r="I84" s="7" t="s">
        <v>37</v>
      </c>
      <c r="J84" s="7" t="s">
        <v>86</v>
      </c>
      <c r="K84" s="14">
        <v>250</v>
      </c>
      <c r="L84" s="28">
        <v>62.5</v>
      </c>
      <c r="M84" s="28">
        <v>62.5</v>
      </c>
      <c r="N84" s="28">
        <v>62.5</v>
      </c>
      <c r="O84" s="28">
        <v>62.5</v>
      </c>
    </row>
    <row r="85" spans="1:15" ht="65.25" customHeight="1">
      <c r="A85" s="39" t="s">
        <v>9</v>
      </c>
      <c r="B85" s="40"/>
      <c r="C85" s="40"/>
      <c r="D85" s="41"/>
      <c r="E85" s="7" t="s">
        <v>129</v>
      </c>
      <c r="F85" s="7" t="s">
        <v>188</v>
      </c>
      <c r="G85" s="7" t="s">
        <v>299</v>
      </c>
      <c r="H85" s="7" t="s">
        <v>197</v>
      </c>
      <c r="I85" s="7" t="s">
        <v>37</v>
      </c>
      <c r="J85" s="7" t="s">
        <v>89</v>
      </c>
      <c r="K85" s="14">
        <v>250</v>
      </c>
      <c r="L85" s="28">
        <v>62.5</v>
      </c>
      <c r="M85" s="28">
        <v>62.5</v>
      </c>
      <c r="N85" s="28">
        <v>62.5</v>
      </c>
      <c r="O85" s="28">
        <v>62.5</v>
      </c>
    </row>
    <row r="86" spans="1:15" ht="65.25" customHeight="1">
      <c r="A86" s="39" t="s">
        <v>9</v>
      </c>
      <c r="B86" s="40"/>
      <c r="C86" s="40"/>
      <c r="D86" s="41"/>
      <c r="E86" s="7" t="s">
        <v>129</v>
      </c>
      <c r="F86" s="7" t="s">
        <v>188</v>
      </c>
      <c r="G86" s="7" t="s">
        <v>299</v>
      </c>
      <c r="H86" s="7" t="s">
        <v>197</v>
      </c>
      <c r="I86" s="7" t="s">
        <v>37</v>
      </c>
      <c r="J86" s="7" t="s">
        <v>90</v>
      </c>
      <c r="K86" s="14">
        <v>50</v>
      </c>
      <c r="L86" s="28">
        <v>12</v>
      </c>
      <c r="M86" s="28">
        <v>12</v>
      </c>
      <c r="N86" s="28">
        <v>14</v>
      </c>
      <c r="O86" s="28">
        <v>12</v>
      </c>
    </row>
    <row r="87" spans="1:15" ht="54" customHeight="1">
      <c r="A87" s="51" t="s">
        <v>10</v>
      </c>
      <c r="B87" s="51"/>
      <c r="C87" s="51"/>
      <c r="D87" s="51"/>
      <c r="E87" s="4" t="s">
        <v>129</v>
      </c>
      <c r="F87" s="4" t="s">
        <v>188</v>
      </c>
      <c r="G87" s="4" t="s">
        <v>299</v>
      </c>
      <c r="H87" s="4" t="s">
        <v>0</v>
      </c>
      <c r="I87" s="4" t="s">
        <v>37</v>
      </c>
      <c r="J87" s="4" t="s">
        <v>61</v>
      </c>
      <c r="K87" s="11">
        <v>5500</v>
      </c>
      <c r="L87" s="29">
        <f>L88</f>
        <v>400</v>
      </c>
      <c r="M87" s="29">
        <f>M88</f>
        <v>1000</v>
      </c>
      <c r="N87" s="29">
        <f>N88</f>
        <v>3000</v>
      </c>
      <c r="O87" s="29">
        <f>O88</f>
        <v>1100</v>
      </c>
    </row>
    <row r="88" spans="1:15" ht="54" customHeight="1">
      <c r="A88" s="37" t="s">
        <v>10</v>
      </c>
      <c r="B88" s="37"/>
      <c r="C88" s="37"/>
      <c r="D88" s="37"/>
      <c r="E88" s="7" t="s">
        <v>129</v>
      </c>
      <c r="F88" s="7" t="s">
        <v>188</v>
      </c>
      <c r="G88" s="7" t="s">
        <v>299</v>
      </c>
      <c r="H88" s="7" t="s">
        <v>0</v>
      </c>
      <c r="I88" s="7" t="s">
        <v>37</v>
      </c>
      <c r="J88" s="7" t="s">
        <v>86</v>
      </c>
      <c r="K88" s="14">
        <v>5500</v>
      </c>
      <c r="L88" s="28">
        <v>400</v>
      </c>
      <c r="M88" s="28">
        <v>1000</v>
      </c>
      <c r="N88" s="28">
        <v>3000</v>
      </c>
      <c r="O88" s="28">
        <v>1100</v>
      </c>
    </row>
    <row r="89" spans="1:15" ht="58.5" customHeight="1">
      <c r="A89" s="51" t="s">
        <v>11</v>
      </c>
      <c r="B89" s="51"/>
      <c r="C89" s="51"/>
      <c r="D89" s="51"/>
      <c r="E89" s="4" t="s">
        <v>129</v>
      </c>
      <c r="F89" s="4" t="s">
        <v>188</v>
      </c>
      <c r="G89" s="4" t="s">
        <v>299</v>
      </c>
      <c r="H89" s="4" t="s">
        <v>18</v>
      </c>
      <c r="I89" s="4" t="s">
        <v>37</v>
      </c>
      <c r="J89" s="4" t="s">
        <v>61</v>
      </c>
      <c r="K89" s="11">
        <v>540</v>
      </c>
      <c r="L89" s="29">
        <f>L90+L91+L92</f>
        <v>0</v>
      </c>
      <c r="M89" s="29">
        <f>M90+M91+M92</f>
        <v>245</v>
      </c>
      <c r="N89" s="29">
        <f>N90+N91+N92</f>
        <v>245</v>
      </c>
      <c r="O89" s="29">
        <f>O90+O91+O92</f>
        <v>50</v>
      </c>
    </row>
    <row r="90" spans="1:15" ht="51" customHeight="1">
      <c r="A90" s="37" t="s">
        <v>11</v>
      </c>
      <c r="B90" s="37"/>
      <c r="C90" s="37"/>
      <c r="D90" s="37"/>
      <c r="E90" s="7" t="s">
        <v>129</v>
      </c>
      <c r="F90" s="7" t="s">
        <v>188</v>
      </c>
      <c r="G90" s="7" t="s">
        <v>299</v>
      </c>
      <c r="H90" s="7" t="s">
        <v>18</v>
      </c>
      <c r="I90" s="7" t="s">
        <v>37</v>
      </c>
      <c r="J90" s="7" t="s">
        <v>86</v>
      </c>
      <c r="K90" s="14">
        <v>450</v>
      </c>
      <c r="L90" s="28">
        <v>0</v>
      </c>
      <c r="M90" s="28">
        <v>200</v>
      </c>
      <c r="N90" s="28">
        <v>200</v>
      </c>
      <c r="O90" s="28">
        <v>50</v>
      </c>
    </row>
    <row r="91" spans="1:15" ht="51" customHeight="1">
      <c r="A91" s="37" t="s">
        <v>11</v>
      </c>
      <c r="B91" s="37"/>
      <c r="C91" s="37"/>
      <c r="D91" s="37"/>
      <c r="E91" s="7" t="s">
        <v>129</v>
      </c>
      <c r="F91" s="7" t="s">
        <v>188</v>
      </c>
      <c r="G91" s="7" t="s">
        <v>299</v>
      </c>
      <c r="H91" s="7" t="s">
        <v>18</v>
      </c>
      <c r="I91" s="7" t="s">
        <v>37</v>
      </c>
      <c r="J91" s="7" t="s">
        <v>87</v>
      </c>
      <c r="K91" s="14">
        <v>50</v>
      </c>
      <c r="L91" s="28">
        <v>0</v>
      </c>
      <c r="M91" s="28">
        <v>25</v>
      </c>
      <c r="N91" s="28">
        <v>25</v>
      </c>
      <c r="O91" s="28">
        <v>0</v>
      </c>
    </row>
    <row r="92" spans="1:15" ht="51" customHeight="1">
      <c r="A92" s="37" t="s">
        <v>11</v>
      </c>
      <c r="B92" s="37"/>
      <c r="C92" s="37"/>
      <c r="D92" s="37"/>
      <c r="E92" s="7" t="s">
        <v>129</v>
      </c>
      <c r="F92" s="7" t="s">
        <v>188</v>
      </c>
      <c r="G92" s="7" t="s">
        <v>299</v>
      </c>
      <c r="H92" s="7" t="s">
        <v>18</v>
      </c>
      <c r="I92" s="7" t="s">
        <v>37</v>
      </c>
      <c r="J92" s="7" t="s">
        <v>90</v>
      </c>
      <c r="K92" s="14">
        <v>40</v>
      </c>
      <c r="L92" s="28">
        <v>0</v>
      </c>
      <c r="M92" s="28">
        <v>20</v>
      </c>
      <c r="N92" s="28">
        <v>20</v>
      </c>
      <c r="O92" s="28">
        <v>0</v>
      </c>
    </row>
    <row r="93" spans="1:15" ht="50.25" customHeight="1">
      <c r="A93" s="51" t="s">
        <v>12</v>
      </c>
      <c r="B93" s="51"/>
      <c r="C93" s="51"/>
      <c r="D93" s="51"/>
      <c r="E93" s="4" t="s">
        <v>129</v>
      </c>
      <c r="F93" s="4" t="s">
        <v>188</v>
      </c>
      <c r="G93" s="4" t="s">
        <v>299</v>
      </c>
      <c r="H93" s="4" t="s">
        <v>28</v>
      </c>
      <c r="I93" s="4" t="s">
        <v>37</v>
      </c>
      <c r="J93" s="4" t="s">
        <v>61</v>
      </c>
      <c r="K93" s="11">
        <v>130</v>
      </c>
      <c r="L93" s="29">
        <f>L94+L95+L96</f>
        <v>32.5</v>
      </c>
      <c r="M93" s="29">
        <f>M94+M95+M96</f>
        <v>32.5</v>
      </c>
      <c r="N93" s="29">
        <f>N94+N95+N96</f>
        <v>32.5</v>
      </c>
      <c r="O93" s="29">
        <f>O94+O95+O96</f>
        <v>32.5</v>
      </c>
    </row>
    <row r="94" spans="1:15" ht="43.5" customHeight="1">
      <c r="A94" s="37" t="s">
        <v>12</v>
      </c>
      <c r="B94" s="37"/>
      <c r="C94" s="37"/>
      <c r="D94" s="37"/>
      <c r="E94" s="7" t="s">
        <v>129</v>
      </c>
      <c r="F94" s="7" t="s">
        <v>188</v>
      </c>
      <c r="G94" s="7" t="s">
        <v>299</v>
      </c>
      <c r="H94" s="7" t="s">
        <v>28</v>
      </c>
      <c r="I94" s="7" t="s">
        <v>37</v>
      </c>
      <c r="J94" s="7" t="s">
        <v>86</v>
      </c>
      <c r="K94" s="14">
        <v>50</v>
      </c>
      <c r="L94" s="28">
        <v>12.5</v>
      </c>
      <c r="M94" s="28">
        <v>12.5</v>
      </c>
      <c r="N94" s="28">
        <v>12.5</v>
      </c>
      <c r="O94" s="28">
        <v>12.5</v>
      </c>
    </row>
    <row r="95" spans="1:15" ht="43.5" customHeight="1">
      <c r="A95" s="37" t="s">
        <v>12</v>
      </c>
      <c r="B95" s="37"/>
      <c r="C95" s="37"/>
      <c r="D95" s="37"/>
      <c r="E95" s="7" t="s">
        <v>129</v>
      </c>
      <c r="F95" s="7" t="s">
        <v>188</v>
      </c>
      <c r="G95" s="7" t="s">
        <v>299</v>
      </c>
      <c r="H95" s="7" t="s">
        <v>28</v>
      </c>
      <c r="I95" s="7" t="s">
        <v>37</v>
      </c>
      <c r="J95" s="7" t="s">
        <v>87</v>
      </c>
      <c r="K95" s="14">
        <v>30</v>
      </c>
      <c r="L95" s="28">
        <v>7.5</v>
      </c>
      <c r="M95" s="28">
        <v>7.5</v>
      </c>
      <c r="N95" s="28">
        <v>7.5</v>
      </c>
      <c r="O95" s="28">
        <v>7.5</v>
      </c>
    </row>
    <row r="96" spans="1:15" ht="44.25" customHeight="1">
      <c r="A96" s="37" t="s">
        <v>12</v>
      </c>
      <c r="B96" s="37"/>
      <c r="C96" s="37"/>
      <c r="D96" s="37"/>
      <c r="E96" s="7" t="s">
        <v>129</v>
      </c>
      <c r="F96" s="7" t="s">
        <v>188</v>
      </c>
      <c r="G96" s="7" t="s">
        <v>299</v>
      </c>
      <c r="H96" s="7" t="s">
        <v>28</v>
      </c>
      <c r="I96" s="7" t="s">
        <v>37</v>
      </c>
      <c r="J96" s="7" t="s">
        <v>90</v>
      </c>
      <c r="K96" s="14">
        <v>50</v>
      </c>
      <c r="L96" s="28">
        <v>12.5</v>
      </c>
      <c r="M96" s="28">
        <v>12.5</v>
      </c>
      <c r="N96" s="28">
        <v>12.5</v>
      </c>
      <c r="O96" s="28">
        <v>12.5</v>
      </c>
    </row>
    <row r="97" spans="1:15" ht="64.5" customHeight="1">
      <c r="A97" s="51" t="s">
        <v>19</v>
      </c>
      <c r="B97" s="51"/>
      <c r="C97" s="51"/>
      <c r="D97" s="51"/>
      <c r="E97" s="6" t="s">
        <v>129</v>
      </c>
      <c r="F97" s="6" t="s">
        <v>188</v>
      </c>
      <c r="G97" s="6" t="s">
        <v>299</v>
      </c>
      <c r="H97" s="4" t="s">
        <v>7</v>
      </c>
      <c r="I97" s="6" t="s">
        <v>37</v>
      </c>
      <c r="J97" s="6" t="s">
        <v>61</v>
      </c>
      <c r="K97" s="12">
        <v>880</v>
      </c>
      <c r="L97" s="29">
        <f>L98+L99+L100+L101+L102</f>
        <v>120</v>
      </c>
      <c r="M97" s="29">
        <f>M98+M99+M100+M101+M102</f>
        <v>320</v>
      </c>
      <c r="N97" s="29">
        <f>N98+N99+N100+N101+N102</f>
        <v>320</v>
      </c>
      <c r="O97" s="29">
        <f>O98+O99+O100+O101+O102</f>
        <v>120</v>
      </c>
    </row>
    <row r="98" spans="1:15" ht="59.25" customHeight="1">
      <c r="A98" s="37" t="s">
        <v>19</v>
      </c>
      <c r="B98" s="37"/>
      <c r="C98" s="37"/>
      <c r="D98" s="37"/>
      <c r="E98" s="20" t="s">
        <v>129</v>
      </c>
      <c r="F98" s="20" t="s">
        <v>188</v>
      </c>
      <c r="G98" s="20" t="s">
        <v>299</v>
      </c>
      <c r="H98" s="7" t="s">
        <v>7</v>
      </c>
      <c r="I98" s="20" t="s">
        <v>37</v>
      </c>
      <c r="J98" s="20" t="s">
        <v>85</v>
      </c>
      <c r="K98" s="21">
        <v>50</v>
      </c>
      <c r="L98" s="28">
        <v>5</v>
      </c>
      <c r="M98" s="28">
        <v>20</v>
      </c>
      <c r="N98" s="28">
        <v>20</v>
      </c>
      <c r="O98" s="28">
        <v>5</v>
      </c>
    </row>
    <row r="99" spans="1:15" ht="59.25" customHeight="1">
      <c r="A99" s="37" t="s">
        <v>19</v>
      </c>
      <c r="B99" s="37"/>
      <c r="C99" s="37"/>
      <c r="D99" s="37"/>
      <c r="E99" s="20" t="s">
        <v>129</v>
      </c>
      <c r="F99" s="20" t="s">
        <v>188</v>
      </c>
      <c r="G99" s="20" t="s">
        <v>299</v>
      </c>
      <c r="H99" s="7" t="s">
        <v>7</v>
      </c>
      <c r="I99" s="20" t="s">
        <v>37</v>
      </c>
      <c r="J99" s="20" t="s">
        <v>86</v>
      </c>
      <c r="K99" s="21">
        <v>400</v>
      </c>
      <c r="L99" s="28">
        <v>50</v>
      </c>
      <c r="M99" s="28">
        <v>150</v>
      </c>
      <c r="N99" s="28">
        <v>150</v>
      </c>
      <c r="O99" s="28">
        <v>50</v>
      </c>
    </row>
    <row r="100" spans="1:15" ht="59.25" customHeight="1">
      <c r="A100" s="37" t="s">
        <v>19</v>
      </c>
      <c r="B100" s="37"/>
      <c r="C100" s="37"/>
      <c r="D100" s="37"/>
      <c r="E100" s="20" t="s">
        <v>129</v>
      </c>
      <c r="F100" s="20" t="s">
        <v>188</v>
      </c>
      <c r="G100" s="20" t="s">
        <v>299</v>
      </c>
      <c r="H100" s="7" t="s">
        <v>7</v>
      </c>
      <c r="I100" s="20" t="s">
        <v>37</v>
      </c>
      <c r="J100" s="20" t="s">
        <v>87</v>
      </c>
      <c r="K100" s="21">
        <v>80</v>
      </c>
      <c r="L100" s="28">
        <v>10</v>
      </c>
      <c r="M100" s="28">
        <v>30</v>
      </c>
      <c r="N100" s="28">
        <v>30</v>
      </c>
      <c r="O100" s="28">
        <v>10</v>
      </c>
    </row>
    <row r="101" spans="1:15" ht="59.25" customHeight="1">
      <c r="A101" s="37" t="s">
        <v>19</v>
      </c>
      <c r="B101" s="37"/>
      <c r="C101" s="37"/>
      <c r="D101" s="37"/>
      <c r="E101" s="20" t="s">
        <v>129</v>
      </c>
      <c r="F101" s="20" t="s">
        <v>188</v>
      </c>
      <c r="G101" s="20" t="s">
        <v>299</v>
      </c>
      <c r="H101" s="7" t="s">
        <v>7</v>
      </c>
      <c r="I101" s="20" t="s">
        <v>37</v>
      </c>
      <c r="J101" s="20" t="s">
        <v>89</v>
      </c>
      <c r="K101" s="21">
        <v>300</v>
      </c>
      <c r="L101" s="28">
        <v>50</v>
      </c>
      <c r="M101" s="28">
        <v>100</v>
      </c>
      <c r="N101" s="28">
        <v>100</v>
      </c>
      <c r="O101" s="28">
        <v>50</v>
      </c>
    </row>
    <row r="102" spans="1:15" ht="59.25" customHeight="1">
      <c r="A102" s="37" t="s">
        <v>19</v>
      </c>
      <c r="B102" s="37"/>
      <c r="C102" s="37"/>
      <c r="D102" s="37"/>
      <c r="E102" s="20" t="s">
        <v>129</v>
      </c>
      <c r="F102" s="20" t="s">
        <v>188</v>
      </c>
      <c r="G102" s="20" t="s">
        <v>299</v>
      </c>
      <c r="H102" s="7" t="s">
        <v>7</v>
      </c>
      <c r="I102" s="20" t="s">
        <v>37</v>
      </c>
      <c r="J102" s="20" t="s">
        <v>90</v>
      </c>
      <c r="K102" s="21">
        <v>50</v>
      </c>
      <c r="L102" s="28">
        <v>5</v>
      </c>
      <c r="M102" s="28">
        <v>20</v>
      </c>
      <c r="N102" s="28">
        <v>20</v>
      </c>
      <c r="O102" s="28">
        <v>5</v>
      </c>
    </row>
    <row r="103" spans="1:15" ht="66" customHeight="1">
      <c r="A103" s="52" t="s">
        <v>3</v>
      </c>
      <c r="B103" s="53"/>
      <c r="C103" s="53"/>
      <c r="D103" s="54"/>
      <c r="E103" s="4" t="s">
        <v>129</v>
      </c>
      <c r="F103" s="4" t="s">
        <v>182</v>
      </c>
      <c r="G103" s="4" t="s">
        <v>34</v>
      </c>
      <c r="H103" s="4" t="s">
        <v>23</v>
      </c>
      <c r="I103" s="4" t="s">
        <v>194</v>
      </c>
      <c r="J103" s="4" t="s">
        <v>61</v>
      </c>
      <c r="K103" s="11">
        <v>325</v>
      </c>
      <c r="L103" s="29">
        <f>L104</f>
        <v>81</v>
      </c>
      <c r="M103" s="29">
        <f>M104</f>
        <v>81</v>
      </c>
      <c r="N103" s="29">
        <f>N104</f>
        <v>81</v>
      </c>
      <c r="O103" s="29">
        <f>O104</f>
        <v>82</v>
      </c>
    </row>
    <row r="104" spans="1:15" ht="66" customHeight="1">
      <c r="A104" s="34" t="s">
        <v>3</v>
      </c>
      <c r="B104" s="35"/>
      <c r="C104" s="35"/>
      <c r="D104" s="36"/>
      <c r="E104" s="7" t="s">
        <v>129</v>
      </c>
      <c r="F104" s="7" t="s">
        <v>182</v>
      </c>
      <c r="G104" s="7" t="s">
        <v>34</v>
      </c>
      <c r="H104" s="7" t="s">
        <v>23</v>
      </c>
      <c r="I104" s="7" t="s">
        <v>194</v>
      </c>
      <c r="J104" s="7" t="s">
        <v>132</v>
      </c>
      <c r="K104" s="14">
        <v>325</v>
      </c>
      <c r="L104" s="28">
        <v>81</v>
      </c>
      <c r="M104" s="28">
        <v>81</v>
      </c>
      <c r="N104" s="28">
        <v>81</v>
      </c>
      <c r="O104" s="28">
        <v>82</v>
      </c>
    </row>
    <row r="105" spans="1:15" ht="48" customHeight="1">
      <c r="A105" s="52" t="s">
        <v>201</v>
      </c>
      <c r="B105" s="53"/>
      <c r="C105" s="53"/>
      <c r="D105" s="54"/>
      <c r="E105" s="4" t="s">
        <v>129</v>
      </c>
      <c r="F105" s="4" t="s">
        <v>182</v>
      </c>
      <c r="G105" s="4" t="s">
        <v>34</v>
      </c>
      <c r="H105" s="4" t="s">
        <v>24</v>
      </c>
      <c r="I105" s="4" t="s">
        <v>25</v>
      </c>
      <c r="J105" s="4" t="s">
        <v>61</v>
      </c>
      <c r="K105" s="11">
        <f>K106+K107+K108+K109+K110+K111+K112+K113</f>
        <v>11360.2</v>
      </c>
      <c r="L105" s="29">
        <f>L106+L107+L108+L109+L110+L111+L112+L113</f>
        <v>2369.81</v>
      </c>
      <c r="M105" s="29">
        <f>M106+M107+M108+M109+M110+M111+M112+M113</f>
        <v>2840.0249999999996</v>
      </c>
      <c r="N105" s="29">
        <f>N106+N107+N108+N109+N110+N111+N112+N113</f>
        <v>2840.0249999999996</v>
      </c>
      <c r="O105" s="29">
        <f>O106+O107+O108+O109+O110+O111+O112+O113</f>
        <v>3310.33</v>
      </c>
    </row>
    <row r="106" spans="1:15" ht="36.75" customHeight="1">
      <c r="A106" s="42" t="s">
        <v>148</v>
      </c>
      <c r="B106" s="42"/>
      <c r="C106" s="42"/>
      <c r="D106" s="42"/>
      <c r="E106" s="7" t="s">
        <v>129</v>
      </c>
      <c r="F106" s="7" t="s">
        <v>182</v>
      </c>
      <c r="G106" s="7" t="s">
        <v>34</v>
      </c>
      <c r="H106" s="7" t="s">
        <v>24</v>
      </c>
      <c r="I106" s="7" t="s">
        <v>25</v>
      </c>
      <c r="J106" s="7" t="s">
        <v>150</v>
      </c>
      <c r="K106" s="14">
        <v>1176.9</v>
      </c>
      <c r="L106" s="28">
        <v>243.3</v>
      </c>
      <c r="M106" s="28">
        <v>294.2</v>
      </c>
      <c r="N106" s="28">
        <v>294.2</v>
      </c>
      <c r="O106" s="28">
        <v>345.2</v>
      </c>
    </row>
    <row r="107" spans="1:15" ht="39" customHeight="1">
      <c r="A107" s="42" t="s">
        <v>151</v>
      </c>
      <c r="B107" s="42"/>
      <c r="C107" s="42"/>
      <c r="D107" s="42"/>
      <c r="E107" s="7" t="s">
        <v>129</v>
      </c>
      <c r="F107" s="7" t="s">
        <v>182</v>
      </c>
      <c r="G107" s="7" t="s">
        <v>34</v>
      </c>
      <c r="H107" s="7" t="s">
        <v>24</v>
      </c>
      <c r="I107" s="7" t="s">
        <v>25</v>
      </c>
      <c r="J107" s="7" t="s">
        <v>150</v>
      </c>
      <c r="K107" s="14">
        <v>1124.5</v>
      </c>
      <c r="L107" s="28">
        <v>236</v>
      </c>
      <c r="M107" s="28">
        <v>281.1</v>
      </c>
      <c r="N107" s="28">
        <v>281.1</v>
      </c>
      <c r="O107" s="28">
        <v>326.3</v>
      </c>
    </row>
    <row r="108" spans="1:15" ht="40.5" customHeight="1">
      <c r="A108" s="42" t="s">
        <v>152</v>
      </c>
      <c r="B108" s="42"/>
      <c r="C108" s="42"/>
      <c r="D108" s="42"/>
      <c r="E108" s="7" t="s">
        <v>129</v>
      </c>
      <c r="F108" s="7" t="s">
        <v>182</v>
      </c>
      <c r="G108" s="7" t="s">
        <v>34</v>
      </c>
      <c r="H108" s="7" t="s">
        <v>24</v>
      </c>
      <c r="I108" s="7" t="s">
        <v>25</v>
      </c>
      <c r="J108" s="7" t="s">
        <v>150</v>
      </c>
      <c r="K108" s="14">
        <v>1106.7</v>
      </c>
      <c r="L108" s="28">
        <v>227.9</v>
      </c>
      <c r="M108" s="28">
        <v>276.7</v>
      </c>
      <c r="N108" s="28">
        <v>276.7</v>
      </c>
      <c r="O108" s="28">
        <v>325.4</v>
      </c>
    </row>
    <row r="109" spans="1:15" ht="40.5" customHeight="1">
      <c r="A109" s="42" t="s">
        <v>153</v>
      </c>
      <c r="B109" s="42"/>
      <c r="C109" s="42"/>
      <c r="D109" s="42"/>
      <c r="E109" s="7" t="s">
        <v>129</v>
      </c>
      <c r="F109" s="7" t="s">
        <v>182</v>
      </c>
      <c r="G109" s="7" t="s">
        <v>34</v>
      </c>
      <c r="H109" s="7" t="s">
        <v>24</v>
      </c>
      <c r="I109" s="7" t="s">
        <v>25</v>
      </c>
      <c r="J109" s="7" t="s">
        <v>150</v>
      </c>
      <c r="K109" s="14">
        <v>706.9</v>
      </c>
      <c r="L109" s="28">
        <v>151.1</v>
      </c>
      <c r="M109" s="28">
        <v>176.725</v>
      </c>
      <c r="N109" s="28">
        <v>176.725</v>
      </c>
      <c r="O109" s="28">
        <v>202.34</v>
      </c>
    </row>
    <row r="110" spans="1:15" ht="41.25" customHeight="1">
      <c r="A110" s="42" t="s">
        <v>154</v>
      </c>
      <c r="B110" s="42"/>
      <c r="C110" s="42"/>
      <c r="D110" s="42"/>
      <c r="E110" s="7" t="s">
        <v>129</v>
      </c>
      <c r="F110" s="7" t="s">
        <v>182</v>
      </c>
      <c r="G110" s="7" t="s">
        <v>34</v>
      </c>
      <c r="H110" s="7" t="s">
        <v>24</v>
      </c>
      <c r="I110" s="7" t="s">
        <v>25</v>
      </c>
      <c r="J110" s="7" t="s">
        <v>150</v>
      </c>
      <c r="K110" s="14">
        <v>1531.1</v>
      </c>
      <c r="L110" s="28">
        <v>316.9</v>
      </c>
      <c r="M110" s="28">
        <v>382.8</v>
      </c>
      <c r="N110" s="28">
        <v>382.8</v>
      </c>
      <c r="O110" s="28">
        <v>448.6</v>
      </c>
    </row>
    <row r="111" spans="1:15" ht="41.25" customHeight="1">
      <c r="A111" s="42" t="s">
        <v>155</v>
      </c>
      <c r="B111" s="42"/>
      <c r="C111" s="42"/>
      <c r="D111" s="42"/>
      <c r="E111" s="7" t="s">
        <v>129</v>
      </c>
      <c r="F111" s="7" t="s">
        <v>182</v>
      </c>
      <c r="G111" s="7" t="s">
        <v>34</v>
      </c>
      <c r="H111" s="7" t="s">
        <v>24</v>
      </c>
      <c r="I111" s="7" t="s">
        <v>25</v>
      </c>
      <c r="J111" s="7" t="s">
        <v>150</v>
      </c>
      <c r="K111" s="14">
        <v>1128.9</v>
      </c>
      <c r="L111" s="28">
        <v>245.9</v>
      </c>
      <c r="M111" s="28">
        <v>282.2</v>
      </c>
      <c r="N111" s="28">
        <v>282.2</v>
      </c>
      <c r="O111" s="28">
        <v>318.6</v>
      </c>
    </row>
    <row r="112" spans="1:15" ht="30.75" customHeight="1">
      <c r="A112" s="42" t="s">
        <v>156</v>
      </c>
      <c r="B112" s="42"/>
      <c r="C112" s="42"/>
      <c r="D112" s="42"/>
      <c r="E112" s="7" t="s">
        <v>129</v>
      </c>
      <c r="F112" s="7" t="s">
        <v>182</v>
      </c>
      <c r="G112" s="7" t="s">
        <v>34</v>
      </c>
      <c r="H112" s="7" t="s">
        <v>24</v>
      </c>
      <c r="I112" s="7" t="s">
        <v>25</v>
      </c>
      <c r="J112" s="7" t="s">
        <v>150</v>
      </c>
      <c r="K112" s="14">
        <v>859.4</v>
      </c>
      <c r="L112" s="28">
        <v>178.81</v>
      </c>
      <c r="M112" s="28">
        <v>214.85</v>
      </c>
      <c r="N112" s="28">
        <v>214.85</v>
      </c>
      <c r="O112" s="28">
        <v>250.89</v>
      </c>
    </row>
    <row r="113" spans="1:15" ht="37.5" customHeight="1">
      <c r="A113" s="42" t="s">
        <v>157</v>
      </c>
      <c r="B113" s="42"/>
      <c r="C113" s="42"/>
      <c r="D113" s="42"/>
      <c r="E113" s="7" t="s">
        <v>129</v>
      </c>
      <c r="F113" s="7" t="s">
        <v>182</v>
      </c>
      <c r="G113" s="7" t="s">
        <v>34</v>
      </c>
      <c r="H113" s="7" t="s">
        <v>24</v>
      </c>
      <c r="I113" s="7" t="s">
        <v>25</v>
      </c>
      <c r="J113" s="7" t="s">
        <v>150</v>
      </c>
      <c r="K113" s="14">
        <v>3725.8</v>
      </c>
      <c r="L113" s="28">
        <v>769.9</v>
      </c>
      <c r="M113" s="28">
        <v>931.45</v>
      </c>
      <c r="N113" s="28">
        <v>931.45</v>
      </c>
      <c r="O113" s="28">
        <v>1093</v>
      </c>
    </row>
    <row r="114" spans="1:15" ht="30" customHeight="1">
      <c r="A114" s="51" t="s">
        <v>2</v>
      </c>
      <c r="B114" s="51"/>
      <c r="C114" s="51"/>
      <c r="D114" s="51"/>
      <c r="E114" s="4" t="s">
        <v>129</v>
      </c>
      <c r="F114" s="4" t="s">
        <v>182</v>
      </c>
      <c r="G114" s="4" t="s">
        <v>34</v>
      </c>
      <c r="H114" s="4" t="s">
        <v>26</v>
      </c>
      <c r="I114" s="4" t="s">
        <v>30</v>
      </c>
      <c r="J114" s="4" t="s">
        <v>61</v>
      </c>
      <c r="K114" s="11">
        <v>1743</v>
      </c>
      <c r="L114" s="29">
        <f>L115</f>
        <v>435.7</v>
      </c>
      <c r="M114" s="29">
        <f>M115</f>
        <v>435.7</v>
      </c>
      <c r="N114" s="29">
        <f>N115</f>
        <v>435.7</v>
      </c>
      <c r="O114" s="29">
        <f>O115</f>
        <v>435.9</v>
      </c>
    </row>
    <row r="115" spans="1:15" ht="30" customHeight="1">
      <c r="A115" s="37" t="s">
        <v>2</v>
      </c>
      <c r="B115" s="37"/>
      <c r="C115" s="37"/>
      <c r="D115" s="37"/>
      <c r="E115" s="7" t="s">
        <v>129</v>
      </c>
      <c r="F115" s="7" t="s">
        <v>182</v>
      </c>
      <c r="G115" s="7" t="s">
        <v>34</v>
      </c>
      <c r="H115" s="7" t="s">
        <v>26</v>
      </c>
      <c r="I115" s="7" t="s">
        <v>30</v>
      </c>
      <c r="J115" s="7" t="s">
        <v>117</v>
      </c>
      <c r="K115" s="14">
        <v>1743</v>
      </c>
      <c r="L115" s="28">
        <v>435.7</v>
      </c>
      <c r="M115" s="28">
        <v>435.7</v>
      </c>
      <c r="N115" s="28">
        <v>435.7</v>
      </c>
      <c r="O115" s="28">
        <v>435.9</v>
      </c>
    </row>
    <row r="116" spans="1:15" ht="41.25" customHeight="1">
      <c r="A116" s="52" t="s">
        <v>158</v>
      </c>
      <c r="B116" s="53"/>
      <c r="C116" s="53"/>
      <c r="D116" s="54"/>
      <c r="E116" s="4" t="s">
        <v>129</v>
      </c>
      <c r="F116" s="4" t="s">
        <v>182</v>
      </c>
      <c r="G116" s="4" t="s">
        <v>34</v>
      </c>
      <c r="H116" s="4" t="s">
        <v>23</v>
      </c>
      <c r="I116" s="4" t="s">
        <v>30</v>
      </c>
      <c r="J116" s="4" t="s">
        <v>61</v>
      </c>
      <c r="K116" s="11">
        <v>98.9</v>
      </c>
      <c r="L116" s="29">
        <f>L117</f>
        <v>24</v>
      </c>
      <c r="M116" s="29">
        <f>M117</f>
        <v>24</v>
      </c>
      <c r="N116" s="29">
        <f>N117</f>
        <v>24</v>
      </c>
      <c r="O116" s="29">
        <f>O117</f>
        <v>26.9</v>
      </c>
    </row>
    <row r="117" spans="1:15" ht="42.75" customHeight="1">
      <c r="A117" s="34" t="s">
        <v>158</v>
      </c>
      <c r="B117" s="35"/>
      <c r="C117" s="35"/>
      <c r="D117" s="36"/>
      <c r="E117" s="7" t="s">
        <v>129</v>
      </c>
      <c r="F117" s="7" t="s">
        <v>182</v>
      </c>
      <c r="G117" s="7" t="s">
        <v>34</v>
      </c>
      <c r="H117" s="7" t="s">
        <v>23</v>
      </c>
      <c r="I117" s="7" t="s">
        <v>30</v>
      </c>
      <c r="J117" s="7" t="s">
        <v>117</v>
      </c>
      <c r="K117" s="14">
        <v>98.9</v>
      </c>
      <c r="L117" s="28">
        <v>24</v>
      </c>
      <c r="M117" s="28">
        <v>24</v>
      </c>
      <c r="N117" s="28">
        <v>24</v>
      </c>
      <c r="O117" s="28">
        <v>26.9</v>
      </c>
    </row>
    <row r="118" spans="1:15" ht="39.75" customHeight="1">
      <c r="A118" s="52" t="s">
        <v>27</v>
      </c>
      <c r="B118" s="53"/>
      <c r="C118" s="53"/>
      <c r="D118" s="54"/>
      <c r="E118" s="4" t="s">
        <v>129</v>
      </c>
      <c r="F118" s="4" t="s">
        <v>42</v>
      </c>
      <c r="G118" s="4" t="s">
        <v>34</v>
      </c>
      <c r="H118" s="4" t="s">
        <v>15</v>
      </c>
      <c r="I118" s="4" t="s">
        <v>37</v>
      </c>
      <c r="J118" s="4" t="s">
        <v>61</v>
      </c>
      <c r="K118" s="11">
        <v>140</v>
      </c>
      <c r="L118" s="29">
        <f>L119+L120+L121</f>
        <v>35</v>
      </c>
      <c r="M118" s="29">
        <f>M119+M120+M121</f>
        <v>35</v>
      </c>
      <c r="N118" s="29">
        <f>N119+N120+N121</f>
        <v>35</v>
      </c>
      <c r="O118" s="29">
        <f>O119+O120+O121</f>
        <v>35</v>
      </c>
    </row>
    <row r="119" spans="1:15" ht="41.25" customHeight="1">
      <c r="A119" s="34" t="s">
        <v>27</v>
      </c>
      <c r="B119" s="35"/>
      <c r="C119" s="35"/>
      <c r="D119" s="36"/>
      <c r="E119" s="7" t="s">
        <v>129</v>
      </c>
      <c r="F119" s="7" t="s">
        <v>42</v>
      </c>
      <c r="G119" s="7" t="s">
        <v>34</v>
      </c>
      <c r="H119" s="7" t="s">
        <v>15</v>
      </c>
      <c r="I119" s="7" t="s">
        <v>37</v>
      </c>
      <c r="J119" s="7" t="s">
        <v>87</v>
      </c>
      <c r="K119" s="14">
        <v>30</v>
      </c>
      <c r="L119" s="28">
        <v>7.5</v>
      </c>
      <c r="M119" s="28">
        <v>7.5</v>
      </c>
      <c r="N119" s="28">
        <v>7.5</v>
      </c>
      <c r="O119" s="28">
        <v>7.5</v>
      </c>
    </row>
    <row r="120" spans="1:15" ht="42.75" customHeight="1">
      <c r="A120" s="34" t="s">
        <v>27</v>
      </c>
      <c r="B120" s="35"/>
      <c r="C120" s="35"/>
      <c r="D120" s="36"/>
      <c r="E120" s="7" t="s">
        <v>129</v>
      </c>
      <c r="F120" s="7" t="s">
        <v>42</v>
      </c>
      <c r="G120" s="7" t="s">
        <v>34</v>
      </c>
      <c r="H120" s="7" t="s">
        <v>15</v>
      </c>
      <c r="I120" s="7" t="s">
        <v>37</v>
      </c>
      <c r="J120" s="7" t="s">
        <v>88</v>
      </c>
      <c r="K120" s="14">
        <v>40</v>
      </c>
      <c r="L120" s="28">
        <v>10</v>
      </c>
      <c r="M120" s="28">
        <v>10</v>
      </c>
      <c r="N120" s="28">
        <v>10</v>
      </c>
      <c r="O120" s="28">
        <v>10</v>
      </c>
    </row>
    <row r="121" spans="1:15" ht="42.75" customHeight="1">
      <c r="A121" s="34" t="s">
        <v>27</v>
      </c>
      <c r="B121" s="35"/>
      <c r="C121" s="35"/>
      <c r="D121" s="36"/>
      <c r="E121" s="7" t="s">
        <v>129</v>
      </c>
      <c r="F121" s="7" t="s">
        <v>42</v>
      </c>
      <c r="G121" s="7" t="s">
        <v>34</v>
      </c>
      <c r="H121" s="7" t="s">
        <v>15</v>
      </c>
      <c r="I121" s="7" t="s">
        <v>37</v>
      </c>
      <c r="J121" s="7" t="s">
        <v>89</v>
      </c>
      <c r="K121" s="14">
        <v>70</v>
      </c>
      <c r="L121" s="28">
        <v>17.5</v>
      </c>
      <c r="M121" s="28">
        <v>17.5</v>
      </c>
      <c r="N121" s="28">
        <v>17.5</v>
      </c>
      <c r="O121" s="28">
        <v>17.5</v>
      </c>
    </row>
    <row r="122" spans="1:15" ht="33" customHeight="1">
      <c r="A122" s="52" t="s">
        <v>29</v>
      </c>
      <c r="B122" s="53"/>
      <c r="C122" s="53"/>
      <c r="D122" s="54"/>
      <c r="E122" s="4" t="s">
        <v>129</v>
      </c>
      <c r="F122" s="4" t="s">
        <v>180</v>
      </c>
      <c r="G122" s="4" t="s">
        <v>299</v>
      </c>
      <c r="H122" s="4" t="s">
        <v>32</v>
      </c>
      <c r="I122" s="4" t="s">
        <v>161</v>
      </c>
      <c r="J122" s="4" t="s">
        <v>61</v>
      </c>
      <c r="K122" s="11">
        <v>300</v>
      </c>
      <c r="L122" s="29">
        <f>L123</f>
        <v>300</v>
      </c>
      <c r="M122" s="29">
        <f>M123</f>
        <v>0</v>
      </c>
      <c r="N122" s="29">
        <f>N123</f>
        <v>0</v>
      </c>
      <c r="O122" s="29">
        <f>O123</f>
        <v>0</v>
      </c>
    </row>
    <row r="123" spans="1:15" ht="33" customHeight="1">
      <c r="A123" s="34" t="s">
        <v>29</v>
      </c>
      <c r="B123" s="35"/>
      <c r="C123" s="35"/>
      <c r="D123" s="36"/>
      <c r="E123" s="7" t="s">
        <v>129</v>
      </c>
      <c r="F123" s="7" t="s">
        <v>180</v>
      </c>
      <c r="G123" s="7" t="s">
        <v>299</v>
      </c>
      <c r="H123" s="7" t="s">
        <v>32</v>
      </c>
      <c r="I123" s="7" t="s">
        <v>161</v>
      </c>
      <c r="J123" s="7" t="s">
        <v>117</v>
      </c>
      <c r="K123" s="14">
        <v>300</v>
      </c>
      <c r="L123" s="28">
        <v>300</v>
      </c>
      <c r="M123" s="28">
        <v>0</v>
      </c>
      <c r="N123" s="28">
        <v>0</v>
      </c>
      <c r="O123" s="28">
        <v>0</v>
      </c>
    </row>
    <row r="124" spans="1:15" ht="37.5" customHeight="1">
      <c r="A124" s="52" t="s">
        <v>191</v>
      </c>
      <c r="B124" s="53"/>
      <c r="C124" s="53"/>
      <c r="D124" s="54"/>
      <c r="E124" s="4" t="s">
        <v>129</v>
      </c>
      <c r="F124" s="4" t="s">
        <v>296</v>
      </c>
      <c r="G124" s="4" t="s">
        <v>34</v>
      </c>
      <c r="H124" s="4" t="s">
        <v>33</v>
      </c>
      <c r="I124" s="4" t="s">
        <v>192</v>
      </c>
      <c r="J124" s="4" t="s">
        <v>61</v>
      </c>
      <c r="K124" s="11">
        <v>370</v>
      </c>
      <c r="L124" s="29">
        <f>L125</f>
        <v>123</v>
      </c>
      <c r="M124" s="29">
        <f>M125</f>
        <v>123</v>
      </c>
      <c r="N124" s="29">
        <f>N125</f>
        <v>124</v>
      </c>
      <c r="O124" s="29">
        <f>O125</f>
        <v>0</v>
      </c>
    </row>
    <row r="125" spans="1:15" ht="32.25" customHeight="1">
      <c r="A125" s="34" t="s">
        <v>191</v>
      </c>
      <c r="B125" s="35"/>
      <c r="C125" s="35"/>
      <c r="D125" s="36"/>
      <c r="E125" s="7" t="s">
        <v>129</v>
      </c>
      <c r="F125" s="7" t="s">
        <v>296</v>
      </c>
      <c r="G125" s="7" t="s">
        <v>34</v>
      </c>
      <c r="H125" s="7" t="s">
        <v>33</v>
      </c>
      <c r="I125" s="7" t="s">
        <v>192</v>
      </c>
      <c r="J125" s="7" t="s">
        <v>159</v>
      </c>
      <c r="K125" s="14">
        <v>370</v>
      </c>
      <c r="L125" s="28">
        <v>123</v>
      </c>
      <c r="M125" s="28">
        <v>123</v>
      </c>
      <c r="N125" s="28">
        <v>124</v>
      </c>
      <c r="O125" s="28">
        <v>0</v>
      </c>
    </row>
    <row r="126" spans="1:15" ht="51.75" customHeight="1">
      <c r="A126" s="52" t="s">
        <v>4</v>
      </c>
      <c r="B126" s="53"/>
      <c r="C126" s="53"/>
      <c r="D126" s="54"/>
      <c r="E126" s="4" t="s">
        <v>129</v>
      </c>
      <c r="F126" s="4" t="s">
        <v>39</v>
      </c>
      <c r="G126" s="4" t="s">
        <v>185</v>
      </c>
      <c r="H126" s="4" t="s">
        <v>294</v>
      </c>
      <c r="I126" s="4" t="s">
        <v>205</v>
      </c>
      <c r="J126" s="4" t="s">
        <v>61</v>
      </c>
      <c r="K126" s="11">
        <v>200</v>
      </c>
      <c r="L126" s="29">
        <f>L127</f>
        <v>200</v>
      </c>
      <c r="M126" s="29">
        <f>M127</f>
        <v>0</v>
      </c>
      <c r="N126" s="29">
        <f>N127</f>
        <v>0</v>
      </c>
      <c r="O126" s="29">
        <f>O127</f>
        <v>0</v>
      </c>
    </row>
    <row r="127" spans="1:15" ht="54" customHeight="1">
      <c r="A127" s="34" t="s">
        <v>4</v>
      </c>
      <c r="B127" s="35"/>
      <c r="C127" s="35"/>
      <c r="D127" s="36"/>
      <c r="E127" s="7" t="s">
        <v>129</v>
      </c>
      <c r="F127" s="7" t="s">
        <v>39</v>
      </c>
      <c r="G127" s="7" t="s">
        <v>185</v>
      </c>
      <c r="H127" s="7" t="s">
        <v>294</v>
      </c>
      <c r="I127" s="7" t="s">
        <v>205</v>
      </c>
      <c r="J127" s="7" t="s">
        <v>150</v>
      </c>
      <c r="K127" s="14">
        <v>200</v>
      </c>
      <c r="L127" s="28">
        <v>200</v>
      </c>
      <c r="M127" s="28">
        <v>0</v>
      </c>
      <c r="N127" s="28">
        <v>0</v>
      </c>
      <c r="O127" s="28">
        <v>0</v>
      </c>
    </row>
    <row r="128" spans="1:15" ht="87.75" customHeight="1">
      <c r="A128" s="51" t="s">
        <v>20</v>
      </c>
      <c r="B128" s="51"/>
      <c r="C128" s="51"/>
      <c r="D128" s="51"/>
      <c r="E128" s="4" t="s">
        <v>129</v>
      </c>
      <c r="F128" s="4" t="s">
        <v>188</v>
      </c>
      <c r="G128" s="4" t="s">
        <v>188</v>
      </c>
      <c r="H128" s="4" t="s">
        <v>21</v>
      </c>
      <c r="I128" s="4" t="s">
        <v>38</v>
      </c>
      <c r="J128" s="4" t="s">
        <v>61</v>
      </c>
      <c r="K128" s="11">
        <v>3484.4</v>
      </c>
      <c r="L128" s="29">
        <f>L129+L130</f>
        <v>871</v>
      </c>
      <c r="M128" s="29">
        <f>M129+M130</f>
        <v>871</v>
      </c>
      <c r="N128" s="29">
        <f>N129+N130</f>
        <v>871</v>
      </c>
      <c r="O128" s="29">
        <f>O129+O130</f>
        <v>871.4</v>
      </c>
    </row>
    <row r="129" spans="1:15" ht="85.5" customHeight="1">
      <c r="A129" s="37" t="s">
        <v>20</v>
      </c>
      <c r="B129" s="37"/>
      <c r="C129" s="37"/>
      <c r="D129" s="37"/>
      <c r="E129" s="7" t="s">
        <v>129</v>
      </c>
      <c r="F129" s="7" t="s">
        <v>188</v>
      </c>
      <c r="G129" s="7" t="s">
        <v>188</v>
      </c>
      <c r="H129" s="7" t="s">
        <v>21</v>
      </c>
      <c r="I129" s="7" t="s">
        <v>38</v>
      </c>
      <c r="J129" s="7" t="s">
        <v>68</v>
      </c>
      <c r="K129" s="14">
        <v>2857.3</v>
      </c>
      <c r="L129" s="28">
        <v>714.3</v>
      </c>
      <c r="M129" s="28">
        <v>714.3</v>
      </c>
      <c r="N129" s="28">
        <v>714.3</v>
      </c>
      <c r="O129" s="28">
        <v>714.4</v>
      </c>
    </row>
    <row r="130" spans="1:15" ht="84.75" customHeight="1">
      <c r="A130" s="37" t="s">
        <v>20</v>
      </c>
      <c r="B130" s="37"/>
      <c r="C130" s="37"/>
      <c r="D130" s="37"/>
      <c r="E130" s="7" t="s">
        <v>129</v>
      </c>
      <c r="F130" s="7" t="s">
        <v>188</v>
      </c>
      <c r="G130" s="7" t="s">
        <v>188</v>
      </c>
      <c r="H130" s="7" t="s">
        <v>21</v>
      </c>
      <c r="I130" s="7" t="s">
        <v>38</v>
      </c>
      <c r="J130" s="7" t="s">
        <v>70</v>
      </c>
      <c r="K130" s="14">
        <v>627.1</v>
      </c>
      <c r="L130" s="28">
        <v>156.7</v>
      </c>
      <c r="M130" s="28">
        <v>156.7</v>
      </c>
      <c r="N130" s="28">
        <v>156.7</v>
      </c>
      <c r="O130" s="28">
        <v>157</v>
      </c>
    </row>
    <row r="131" spans="1:15" ht="57" customHeight="1">
      <c r="A131" s="51" t="s">
        <v>22</v>
      </c>
      <c r="B131" s="51"/>
      <c r="C131" s="51"/>
      <c r="D131" s="51"/>
      <c r="E131" s="4" t="s">
        <v>129</v>
      </c>
      <c r="F131" s="4" t="s">
        <v>188</v>
      </c>
      <c r="G131" s="4" t="s">
        <v>188</v>
      </c>
      <c r="H131" s="4" t="s">
        <v>21</v>
      </c>
      <c r="I131" s="4" t="s">
        <v>37</v>
      </c>
      <c r="J131" s="4" t="s">
        <v>61</v>
      </c>
      <c r="K131" s="11">
        <f>K132+K133+K134+K135+K136+K137+K138</f>
        <v>766.1</v>
      </c>
      <c r="L131" s="29">
        <f>L132+L133+L134+L135+L136+L137+L138</f>
        <v>183.76999999999998</v>
      </c>
      <c r="M131" s="29">
        <f>M132+M133+M134+M135+M136+M137+M138</f>
        <v>199.76999999999998</v>
      </c>
      <c r="N131" s="29">
        <f>N132+N133+N134+N135+N136+N137+N138</f>
        <v>198.76999999999998</v>
      </c>
      <c r="O131" s="29">
        <f>O132+O133+O134+O135+O136+O137+O138</f>
        <v>183.79000000000002</v>
      </c>
    </row>
    <row r="132" spans="1:15" ht="57" customHeight="1">
      <c r="A132" s="37" t="s">
        <v>22</v>
      </c>
      <c r="B132" s="37"/>
      <c r="C132" s="37"/>
      <c r="D132" s="37"/>
      <c r="E132" s="7" t="s">
        <v>129</v>
      </c>
      <c r="F132" s="7" t="s">
        <v>188</v>
      </c>
      <c r="G132" s="7" t="s">
        <v>188</v>
      </c>
      <c r="H132" s="7" t="s">
        <v>21</v>
      </c>
      <c r="I132" s="7" t="s">
        <v>37</v>
      </c>
      <c r="J132" s="7" t="s">
        <v>82</v>
      </c>
      <c r="K132" s="14">
        <v>1.1</v>
      </c>
      <c r="L132" s="28">
        <v>0.27</v>
      </c>
      <c r="M132" s="28">
        <v>0.27</v>
      </c>
      <c r="N132" s="28">
        <v>0.27</v>
      </c>
      <c r="O132" s="28">
        <v>0.29</v>
      </c>
    </row>
    <row r="133" spans="1:15" ht="57" customHeight="1">
      <c r="A133" s="37" t="s">
        <v>22</v>
      </c>
      <c r="B133" s="37"/>
      <c r="C133" s="37"/>
      <c r="D133" s="37"/>
      <c r="E133" s="7" t="s">
        <v>129</v>
      </c>
      <c r="F133" s="7" t="s">
        <v>188</v>
      </c>
      <c r="G133" s="7" t="s">
        <v>188</v>
      </c>
      <c r="H133" s="7" t="s">
        <v>21</v>
      </c>
      <c r="I133" s="7" t="s">
        <v>37</v>
      </c>
      <c r="J133" s="7" t="s">
        <v>84</v>
      </c>
      <c r="K133" s="14">
        <v>380</v>
      </c>
      <c r="L133" s="28">
        <v>95</v>
      </c>
      <c r="M133" s="28">
        <v>95</v>
      </c>
      <c r="N133" s="28">
        <v>95</v>
      </c>
      <c r="O133" s="28">
        <v>95</v>
      </c>
    </row>
    <row r="134" spans="1:15" ht="57" customHeight="1">
      <c r="A134" s="37" t="s">
        <v>22</v>
      </c>
      <c r="B134" s="37"/>
      <c r="C134" s="37"/>
      <c r="D134" s="37"/>
      <c r="E134" s="7" t="s">
        <v>129</v>
      </c>
      <c r="F134" s="7" t="s">
        <v>188</v>
      </c>
      <c r="G134" s="7" t="s">
        <v>188</v>
      </c>
      <c r="H134" s="7" t="s">
        <v>21</v>
      </c>
      <c r="I134" s="7" t="s">
        <v>37</v>
      </c>
      <c r="J134" s="7" t="s">
        <v>86</v>
      </c>
      <c r="K134" s="14">
        <v>50</v>
      </c>
      <c r="L134" s="28">
        <v>12.5</v>
      </c>
      <c r="M134" s="28">
        <v>12.5</v>
      </c>
      <c r="N134" s="28">
        <v>12.5</v>
      </c>
      <c r="O134" s="28">
        <v>12.5</v>
      </c>
    </row>
    <row r="135" spans="1:15" ht="57" customHeight="1">
      <c r="A135" s="37" t="s">
        <v>22</v>
      </c>
      <c r="B135" s="37"/>
      <c r="C135" s="37"/>
      <c r="D135" s="37"/>
      <c r="E135" s="7" t="s">
        <v>129</v>
      </c>
      <c r="F135" s="7" t="s">
        <v>188</v>
      </c>
      <c r="G135" s="7" t="s">
        <v>188</v>
      </c>
      <c r="H135" s="7" t="s">
        <v>21</v>
      </c>
      <c r="I135" s="7" t="s">
        <v>37</v>
      </c>
      <c r="J135" s="7" t="s">
        <v>87</v>
      </c>
      <c r="K135" s="14">
        <v>20</v>
      </c>
      <c r="L135" s="28">
        <v>5</v>
      </c>
      <c r="M135" s="28">
        <v>5</v>
      </c>
      <c r="N135" s="28">
        <v>5</v>
      </c>
      <c r="O135" s="28">
        <v>5</v>
      </c>
    </row>
    <row r="136" spans="1:15" ht="57" customHeight="1">
      <c r="A136" s="37" t="s">
        <v>22</v>
      </c>
      <c r="B136" s="37"/>
      <c r="C136" s="37"/>
      <c r="D136" s="37"/>
      <c r="E136" s="7" t="s">
        <v>129</v>
      </c>
      <c r="F136" s="7" t="s">
        <v>188</v>
      </c>
      <c r="G136" s="7" t="s">
        <v>188</v>
      </c>
      <c r="H136" s="7" t="s">
        <v>21</v>
      </c>
      <c r="I136" s="7" t="s">
        <v>37</v>
      </c>
      <c r="J136" s="7" t="s">
        <v>88</v>
      </c>
      <c r="K136" s="14">
        <v>15</v>
      </c>
      <c r="L136" s="28">
        <v>3.5</v>
      </c>
      <c r="M136" s="28">
        <v>4.5</v>
      </c>
      <c r="N136" s="28">
        <v>3.5</v>
      </c>
      <c r="O136" s="28">
        <v>3.5</v>
      </c>
    </row>
    <row r="137" spans="1:15" ht="57" customHeight="1">
      <c r="A137" s="37" t="s">
        <v>22</v>
      </c>
      <c r="B137" s="37"/>
      <c r="C137" s="37"/>
      <c r="D137" s="37"/>
      <c r="E137" s="7" t="s">
        <v>129</v>
      </c>
      <c r="F137" s="7" t="s">
        <v>188</v>
      </c>
      <c r="G137" s="7" t="s">
        <v>188</v>
      </c>
      <c r="H137" s="7" t="s">
        <v>21</v>
      </c>
      <c r="I137" s="7" t="s">
        <v>37</v>
      </c>
      <c r="J137" s="7" t="s">
        <v>89</v>
      </c>
      <c r="K137" s="14">
        <v>30</v>
      </c>
      <c r="L137" s="28">
        <v>0</v>
      </c>
      <c r="M137" s="28">
        <v>15</v>
      </c>
      <c r="N137" s="28">
        <v>15</v>
      </c>
      <c r="O137" s="28">
        <v>0</v>
      </c>
    </row>
    <row r="138" spans="1:15" ht="57" customHeight="1">
      <c r="A138" s="37" t="s">
        <v>22</v>
      </c>
      <c r="B138" s="37"/>
      <c r="C138" s="37"/>
      <c r="D138" s="37"/>
      <c r="E138" s="7" t="s">
        <v>129</v>
      </c>
      <c r="F138" s="7" t="s">
        <v>188</v>
      </c>
      <c r="G138" s="7" t="s">
        <v>188</v>
      </c>
      <c r="H138" s="7" t="s">
        <v>21</v>
      </c>
      <c r="I138" s="7" t="s">
        <v>37</v>
      </c>
      <c r="J138" s="7" t="s">
        <v>90</v>
      </c>
      <c r="K138" s="14">
        <v>270</v>
      </c>
      <c r="L138" s="28">
        <v>67.5</v>
      </c>
      <c r="M138" s="28">
        <v>67.5</v>
      </c>
      <c r="N138" s="28">
        <v>67.5</v>
      </c>
      <c r="O138" s="28">
        <v>67.5</v>
      </c>
    </row>
    <row r="139" spans="1:15" ht="45.75" customHeight="1">
      <c r="A139" s="51" t="s">
        <v>1</v>
      </c>
      <c r="B139" s="51"/>
      <c r="C139" s="51"/>
      <c r="D139" s="51"/>
      <c r="E139" s="4" t="s">
        <v>129</v>
      </c>
      <c r="F139" s="4" t="s">
        <v>188</v>
      </c>
      <c r="G139" s="4" t="s">
        <v>188</v>
      </c>
      <c r="H139" s="4" t="s">
        <v>21</v>
      </c>
      <c r="I139" s="4" t="s">
        <v>203</v>
      </c>
      <c r="J139" s="4" t="s">
        <v>61</v>
      </c>
      <c r="K139" s="11">
        <v>300</v>
      </c>
      <c r="L139" s="29">
        <f>L140</f>
        <v>300</v>
      </c>
      <c r="M139" s="29">
        <f>M140</f>
        <v>0</v>
      </c>
      <c r="N139" s="29">
        <f>N140</f>
        <v>0</v>
      </c>
      <c r="O139" s="29">
        <f>O140</f>
        <v>0</v>
      </c>
    </row>
    <row r="140" spans="1:15" ht="45.75" customHeight="1">
      <c r="A140" s="37" t="s">
        <v>1</v>
      </c>
      <c r="B140" s="37"/>
      <c r="C140" s="37"/>
      <c r="D140" s="37"/>
      <c r="E140" s="7" t="s">
        <v>129</v>
      </c>
      <c r="F140" s="7" t="s">
        <v>188</v>
      </c>
      <c r="G140" s="7" t="s">
        <v>188</v>
      </c>
      <c r="H140" s="7" t="s">
        <v>21</v>
      </c>
      <c r="I140" s="7" t="s">
        <v>203</v>
      </c>
      <c r="J140" s="7" t="s">
        <v>88</v>
      </c>
      <c r="K140" s="14">
        <v>300</v>
      </c>
      <c r="L140" s="28">
        <v>300</v>
      </c>
      <c r="M140" s="28">
        <v>0</v>
      </c>
      <c r="N140" s="28">
        <v>0</v>
      </c>
      <c r="O140" s="28">
        <v>0</v>
      </c>
    </row>
    <row r="141" spans="1:15" ht="27" customHeight="1">
      <c r="A141" s="37" t="s">
        <v>112</v>
      </c>
      <c r="B141" s="37"/>
      <c r="C141" s="37"/>
      <c r="D141" s="37"/>
      <c r="E141" s="7"/>
      <c r="F141" s="7"/>
      <c r="G141" s="7"/>
      <c r="H141" s="7"/>
      <c r="I141" s="7"/>
      <c r="J141" s="7"/>
      <c r="K141" s="14">
        <f>K12+K15+K18+K25+K27+K29+K33+K36+K41+K44+K47+K50+K52+K54+K56+K58+K60+K62+K64+K67+K69+K71+K73+K79+K81+K87+K89+K93+K97+K103+K105+K114+K116+K118+K122+K124+K126+K128+K131+K139</f>
        <v>41865.1</v>
      </c>
      <c r="L141" s="28"/>
      <c r="M141" s="28"/>
      <c r="N141" s="28"/>
      <c r="O141" s="28"/>
    </row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mergeCells count="149">
    <mergeCell ref="G1:K1"/>
    <mergeCell ref="H2:K2"/>
    <mergeCell ref="A4:I4"/>
    <mergeCell ref="A5:I5"/>
    <mergeCell ref="A10:D10"/>
    <mergeCell ref="A11:D11"/>
    <mergeCell ref="A12:D12"/>
    <mergeCell ref="A6:I6"/>
    <mergeCell ref="A8:D9"/>
    <mergeCell ref="E8:E9"/>
    <mergeCell ref="F8:F9"/>
    <mergeCell ref="G8:G9"/>
    <mergeCell ref="H8:H9"/>
    <mergeCell ref="I8:I9"/>
    <mergeCell ref="A18:D18"/>
    <mergeCell ref="A25:D25"/>
    <mergeCell ref="A17:D17"/>
    <mergeCell ref="A19:D19"/>
    <mergeCell ref="A20:D20"/>
    <mergeCell ref="A21:D21"/>
    <mergeCell ref="A22:D22"/>
    <mergeCell ref="A23:D23"/>
    <mergeCell ref="A24:D24"/>
    <mergeCell ref="A52:D52"/>
    <mergeCell ref="A29:D29"/>
    <mergeCell ref="A33:D33"/>
    <mergeCell ref="A36:D36"/>
    <mergeCell ref="A41:D41"/>
    <mergeCell ref="A46:D46"/>
    <mergeCell ref="A48:D48"/>
    <mergeCell ref="A49:D49"/>
    <mergeCell ref="A51:D51"/>
    <mergeCell ref="A47:D47"/>
    <mergeCell ref="A69:D69"/>
    <mergeCell ref="A54:D54"/>
    <mergeCell ref="A56:D56"/>
    <mergeCell ref="A58:D58"/>
    <mergeCell ref="A60:D60"/>
    <mergeCell ref="A68:D68"/>
    <mergeCell ref="A97:D97"/>
    <mergeCell ref="A71:D71"/>
    <mergeCell ref="A73:D73"/>
    <mergeCell ref="A79:D79"/>
    <mergeCell ref="A81:D81"/>
    <mergeCell ref="A94:D94"/>
    <mergeCell ref="A95:D95"/>
    <mergeCell ref="A96:D96"/>
    <mergeCell ref="A80:D80"/>
    <mergeCell ref="A103:D103"/>
    <mergeCell ref="A105:D105"/>
    <mergeCell ref="A114:D114"/>
    <mergeCell ref="A116:D116"/>
    <mergeCell ref="A109:D109"/>
    <mergeCell ref="A110:D110"/>
    <mergeCell ref="A111:D111"/>
    <mergeCell ref="A112:D112"/>
    <mergeCell ref="A113:D113"/>
    <mergeCell ref="A115:D115"/>
    <mergeCell ref="A122:D122"/>
    <mergeCell ref="A124:D124"/>
    <mergeCell ref="A126:D126"/>
    <mergeCell ref="A123:D123"/>
    <mergeCell ref="A125:D125"/>
    <mergeCell ref="A141:D141"/>
    <mergeCell ref="A133:D133"/>
    <mergeCell ref="A134:D134"/>
    <mergeCell ref="A135:D135"/>
    <mergeCell ref="A136:D136"/>
    <mergeCell ref="A137:D137"/>
    <mergeCell ref="A138:D138"/>
    <mergeCell ref="A140:D140"/>
    <mergeCell ref="A139:D139"/>
    <mergeCell ref="A104:D104"/>
    <mergeCell ref="A106:D106"/>
    <mergeCell ref="A107:D107"/>
    <mergeCell ref="A108:D108"/>
    <mergeCell ref="A99:D99"/>
    <mergeCell ref="A100:D100"/>
    <mergeCell ref="A101:D101"/>
    <mergeCell ref="A102:D102"/>
    <mergeCell ref="A98:D98"/>
    <mergeCell ref="A85:D85"/>
    <mergeCell ref="A86:D86"/>
    <mergeCell ref="A88:D88"/>
    <mergeCell ref="A92:D92"/>
    <mergeCell ref="A90:D90"/>
    <mergeCell ref="A91:D91"/>
    <mergeCell ref="A87:D87"/>
    <mergeCell ref="A89:D89"/>
    <mergeCell ref="A93:D93"/>
    <mergeCell ref="A82:D82"/>
    <mergeCell ref="A83:D83"/>
    <mergeCell ref="A84:D84"/>
    <mergeCell ref="A75:D75"/>
    <mergeCell ref="A76:D76"/>
    <mergeCell ref="A77:D77"/>
    <mergeCell ref="A78:D78"/>
    <mergeCell ref="A70:D70"/>
    <mergeCell ref="A72:D72"/>
    <mergeCell ref="A74:D74"/>
    <mergeCell ref="A61:D61"/>
    <mergeCell ref="A63:D63"/>
    <mergeCell ref="A65:D65"/>
    <mergeCell ref="A66:D66"/>
    <mergeCell ref="A62:D62"/>
    <mergeCell ref="A64:D64"/>
    <mergeCell ref="A67:D67"/>
    <mergeCell ref="A53:D53"/>
    <mergeCell ref="A55:D55"/>
    <mergeCell ref="A57:D57"/>
    <mergeCell ref="A59:D59"/>
    <mergeCell ref="A50:D50"/>
    <mergeCell ref="A40:D40"/>
    <mergeCell ref="A42:D42"/>
    <mergeCell ref="A43:D43"/>
    <mergeCell ref="A45:D45"/>
    <mergeCell ref="A44:D44"/>
    <mergeCell ref="A35:D35"/>
    <mergeCell ref="A37:D37"/>
    <mergeCell ref="A38:D38"/>
    <mergeCell ref="A39:D39"/>
    <mergeCell ref="M8:M9"/>
    <mergeCell ref="N8:N9"/>
    <mergeCell ref="O8:O9"/>
    <mergeCell ref="A16:D16"/>
    <mergeCell ref="A13:D13"/>
    <mergeCell ref="A14:D14"/>
    <mergeCell ref="J8:J9"/>
    <mergeCell ref="L8:L9"/>
    <mergeCell ref="A15:D15"/>
    <mergeCell ref="K8:K9"/>
    <mergeCell ref="A26:D26"/>
    <mergeCell ref="A27:D27"/>
    <mergeCell ref="A34:D34"/>
    <mergeCell ref="A28:D28"/>
    <mergeCell ref="A32:D32"/>
    <mergeCell ref="A31:D31"/>
    <mergeCell ref="A30:D30"/>
    <mergeCell ref="A117:D117"/>
    <mergeCell ref="A119:D119"/>
    <mergeCell ref="A120:D120"/>
    <mergeCell ref="A121:D121"/>
    <mergeCell ref="A118:D118"/>
    <mergeCell ref="A127:D127"/>
    <mergeCell ref="A129:D129"/>
    <mergeCell ref="A130:D130"/>
    <mergeCell ref="A132:D132"/>
    <mergeCell ref="A128:D128"/>
    <mergeCell ref="A131:D13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workbookViewId="0" topLeftCell="A121">
      <selection activeCell="A122" sqref="A122:D129"/>
    </sheetView>
  </sheetViews>
  <sheetFormatPr defaultColWidth="9.140625" defaultRowHeight="12.75"/>
  <cols>
    <col min="4" max="4" width="10.8515625" style="0" customWidth="1"/>
    <col min="9" max="9" width="8.57421875" style="0" customWidth="1"/>
    <col min="10" max="10" width="10.7109375" style="0" bestFit="1" customWidth="1"/>
  </cols>
  <sheetData>
    <row r="1" spans="6:10" ht="12.75">
      <c r="F1" s="48" t="s">
        <v>123</v>
      </c>
      <c r="G1" s="48"/>
      <c r="H1" s="48"/>
      <c r="I1" s="48"/>
      <c r="J1" s="48"/>
    </row>
    <row r="2" spans="6:10" ht="12.75">
      <c r="F2" s="48" t="s">
        <v>48</v>
      </c>
      <c r="G2" s="48"/>
      <c r="H2" s="48"/>
      <c r="I2" s="48"/>
      <c r="J2" s="48"/>
    </row>
    <row r="3" spans="5:10" ht="12.75">
      <c r="E3" s="48" t="s">
        <v>49</v>
      </c>
      <c r="F3" s="48"/>
      <c r="G3" s="48"/>
      <c r="H3" s="48"/>
      <c r="I3" s="48"/>
      <c r="J3" s="48"/>
    </row>
    <row r="4" spans="5:10" ht="12.75">
      <c r="E4" s="48" t="s">
        <v>50</v>
      </c>
      <c r="F4" s="48"/>
      <c r="G4" s="48"/>
      <c r="H4" s="48"/>
      <c r="I4" s="48"/>
      <c r="J4" s="48"/>
    </row>
    <row r="5" spans="5:10" ht="12.75">
      <c r="E5" s="1"/>
      <c r="F5" s="48" t="s">
        <v>229</v>
      </c>
      <c r="G5" s="48"/>
      <c r="H5" s="48"/>
      <c r="I5" s="48"/>
      <c r="J5" s="48"/>
    </row>
    <row r="7" spans="1:9" ht="12.75">
      <c r="A7" s="49" t="s">
        <v>288</v>
      </c>
      <c r="B7" s="49"/>
      <c r="C7" s="49"/>
      <c r="D7" s="49"/>
      <c r="E7" s="49"/>
      <c r="F7" s="49"/>
      <c r="G7" s="49"/>
      <c r="H7" s="49"/>
      <c r="I7" s="49"/>
    </row>
    <row r="8" spans="1:9" ht="12.75">
      <c r="A8" s="49" t="s">
        <v>51</v>
      </c>
      <c r="B8" s="49"/>
      <c r="C8" s="49"/>
      <c r="D8" s="49"/>
      <c r="E8" s="49"/>
      <c r="F8" s="49"/>
      <c r="G8" s="49"/>
      <c r="H8" s="49"/>
      <c r="I8" s="49"/>
    </row>
    <row r="9" spans="1:9" ht="12.75">
      <c r="A9" s="49" t="s">
        <v>230</v>
      </c>
      <c r="B9" s="49"/>
      <c r="C9" s="49"/>
      <c r="D9" s="49"/>
      <c r="E9" s="49"/>
      <c r="F9" s="49"/>
      <c r="G9" s="49"/>
      <c r="H9" s="49"/>
      <c r="I9" s="49"/>
    </row>
    <row r="10" ht="12.75">
      <c r="J10" s="3" t="s">
        <v>57</v>
      </c>
    </row>
    <row r="11" spans="1:10" ht="12.75">
      <c r="A11" s="47"/>
      <c r="B11" s="47"/>
      <c r="C11" s="47"/>
      <c r="D11" s="47"/>
      <c r="E11" s="38" t="s">
        <v>52</v>
      </c>
      <c r="F11" s="38" t="s">
        <v>53</v>
      </c>
      <c r="G11" s="38" t="s">
        <v>54</v>
      </c>
      <c r="H11" s="38" t="s">
        <v>55</v>
      </c>
      <c r="I11" s="38" t="s">
        <v>56</v>
      </c>
      <c r="J11" s="38" t="s">
        <v>58</v>
      </c>
    </row>
    <row r="12" spans="1:10" ht="90" customHeight="1">
      <c r="A12" s="47"/>
      <c r="B12" s="47"/>
      <c r="C12" s="47"/>
      <c r="D12" s="47"/>
      <c r="E12" s="33"/>
      <c r="F12" s="33"/>
      <c r="G12" s="33"/>
      <c r="H12" s="33"/>
      <c r="I12" s="33"/>
      <c r="J12" s="33"/>
    </row>
    <row r="13" spans="1:10" ht="12.75">
      <c r="A13" s="46">
        <v>1</v>
      </c>
      <c r="B13" s="46"/>
      <c r="C13" s="46"/>
      <c r="D13" s="46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</row>
    <row r="14" spans="1:10" ht="25.5" customHeight="1">
      <c r="A14" s="51" t="s">
        <v>59</v>
      </c>
      <c r="B14" s="51"/>
      <c r="C14" s="51"/>
      <c r="D14" s="51"/>
      <c r="E14" s="4" t="s">
        <v>60</v>
      </c>
      <c r="F14" s="4" t="s">
        <v>61</v>
      </c>
      <c r="G14" s="4" t="s">
        <v>62</v>
      </c>
      <c r="H14" s="4" t="s">
        <v>61</v>
      </c>
      <c r="I14" s="4" t="s">
        <v>61</v>
      </c>
      <c r="J14" s="10">
        <v>5184.5</v>
      </c>
    </row>
    <row r="15" spans="1:10" ht="25.5" customHeight="1">
      <c r="A15" s="52" t="s">
        <v>176</v>
      </c>
      <c r="B15" s="53"/>
      <c r="C15" s="53"/>
      <c r="D15" s="54"/>
      <c r="E15" s="4" t="s">
        <v>63</v>
      </c>
      <c r="F15" s="4" t="s">
        <v>61</v>
      </c>
      <c r="G15" s="4" t="s">
        <v>62</v>
      </c>
      <c r="H15" s="4" t="s">
        <v>61</v>
      </c>
      <c r="I15" s="4" t="s">
        <v>61</v>
      </c>
      <c r="J15" s="10">
        <v>4475.7</v>
      </c>
    </row>
    <row r="16" spans="1:10" ht="17.25" customHeight="1">
      <c r="A16" s="52" t="s">
        <v>231</v>
      </c>
      <c r="B16" s="53"/>
      <c r="C16" s="53"/>
      <c r="D16" s="54"/>
      <c r="E16" s="4" t="s">
        <v>64</v>
      </c>
      <c r="F16" s="4" t="s">
        <v>129</v>
      </c>
      <c r="G16" s="4" t="s">
        <v>62</v>
      </c>
      <c r="H16" s="4" t="s">
        <v>61</v>
      </c>
      <c r="I16" s="4" t="s">
        <v>61</v>
      </c>
      <c r="J16" s="11">
        <f>J17</f>
        <v>907.1</v>
      </c>
    </row>
    <row r="17" spans="1:11" ht="25.5">
      <c r="A17" s="66" t="s">
        <v>232</v>
      </c>
      <c r="B17" s="66"/>
      <c r="C17" s="66"/>
      <c r="D17" s="66"/>
      <c r="E17" s="6" t="s">
        <v>64</v>
      </c>
      <c r="F17" s="6" t="s">
        <v>129</v>
      </c>
      <c r="G17" s="6" t="s">
        <v>65</v>
      </c>
      <c r="H17" s="6" t="s">
        <v>137</v>
      </c>
      <c r="I17" s="6" t="s">
        <v>61</v>
      </c>
      <c r="J17" s="12">
        <f>J19+J20</f>
        <v>907.1</v>
      </c>
      <c r="K17" s="16"/>
    </row>
    <row r="18" spans="1:10" ht="12.75">
      <c r="A18" s="42" t="s">
        <v>66</v>
      </c>
      <c r="B18" s="42"/>
      <c r="C18" s="42"/>
      <c r="D18" s="42"/>
      <c r="E18" s="5"/>
      <c r="F18" s="5"/>
      <c r="G18" s="5"/>
      <c r="H18" s="5"/>
      <c r="I18" s="5"/>
      <c r="J18" s="13"/>
    </row>
    <row r="19" spans="1:10" ht="12.75">
      <c r="A19" s="42" t="s">
        <v>67</v>
      </c>
      <c r="B19" s="42"/>
      <c r="C19" s="42"/>
      <c r="D19" s="42"/>
      <c r="E19" s="5" t="s">
        <v>64</v>
      </c>
      <c r="F19" s="5" t="s">
        <v>129</v>
      </c>
      <c r="G19" s="5" t="s">
        <v>65</v>
      </c>
      <c r="H19" s="5" t="s">
        <v>137</v>
      </c>
      <c r="I19" s="5" t="s">
        <v>68</v>
      </c>
      <c r="J19" s="13">
        <v>696.7</v>
      </c>
    </row>
    <row r="20" spans="1:10" ht="12.75">
      <c r="A20" s="42" t="s">
        <v>69</v>
      </c>
      <c r="B20" s="42"/>
      <c r="C20" s="42"/>
      <c r="D20" s="42"/>
      <c r="E20" s="5" t="s">
        <v>64</v>
      </c>
      <c r="F20" s="5" t="s">
        <v>129</v>
      </c>
      <c r="G20" s="5" t="s">
        <v>65</v>
      </c>
      <c r="H20" s="5" t="s">
        <v>137</v>
      </c>
      <c r="I20" s="5" t="s">
        <v>70</v>
      </c>
      <c r="J20" s="13">
        <v>210.4</v>
      </c>
    </row>
    <row r="21" spans="1:11" ht="25.5">
      <c r="A21" s="66" t="s">
        <v>215</v>
      </c>
      <c r="B21" s="66"/>
      <c r="C21" s="66"/>
      <c r="D21" s="66"/>
      <c r="E21" s="6" t="s">
        <v>71</v>
      </c>
      <c r="F21" s="6" t="s">
        <v>129</v>
      </c>
      <c r="G21" s="6" t="s">
        <v>72</v>
      </c>
      <c r="H21" s="6" t="s">
        <v>61</v>
      </c>
      <c r="I21" s="6" t="s">
        <v>61</v>
      </c>
      <c r="J21" s="12">
        <v>3568.6</v>
      </c>
      <c r="K21" s="16"/>
    </row>
    <row r="22" spans="1:10" ht="12.75">
      <c r="A22" s="42" t="s">
        <v>67</v>
      </c>
      <c r="B22" s="42"/>
      <c r="C22" s="42"/>
      <c r="D22" s="42"/>
      <c r="E22" s="5" t="s">
        <v>71</v>
      </c>
      <c r="F22" s="5" t="s">
        <v>129</v>
      </c>
      <c r="G22" s="5" t="s">
        <v>72</v>
      </c>
      <c r="H22" s="5" t="s">
        <v>137</v>
      </c>
      <c r="I22" s="5" t="s">
        <v>68</v>
      </c>
      <c r="J22" s="13">
        <v>2704.2</v>
      </c>
    </row>
    <row r="23" spans="1:10" ht="12.75">
      <c r="A23" s="42" t="s">
        <v>69</v>
      </c>
      <c r="B23" s="42"/>
      <c r="C23" s="42"/>
      <c r="D23" s="42"/>
      <c r="E23" s="5" t="s">
        <v>71</v>
      </c>
      <c r="F23" s="5" t="s">
        <v>129</v>
      </c>
      <c r="G23" s="5" t="s">
        <v>72</v>
      </c>
      <c r="H23" s="5" t="s">
        <v>137</v>
      </c>
      <c r="I23" s="5" t="s">
        <v>70</v>
      </c>
      <c r="J23" s="13">
        <v>671.4</v>
      </c>
    </row>
    <row r="24" spans="1:10" ht="12.75">
      <c r="A24" s="42" t="s">
        <v>73</v>
      </c>
      <c r="B24" s="42"/>
      <c r="C24" s="42"/>
      <c r="D24" s="42"/>
      <c r="E24" s="5" t="s">
        <v>71</v>
      </c>
      <c r="F24" s="5" t="s">
        <v>129</v>
      </c>
      <c r="G24" s="5" t="s">
        <v>72</v>
      </c>
      <c r="H24" s="5" t="s">
        <v>121</v>
      </c>
      <c r="I24" s="5" t="s">
        <v>82</v>
      </c>
      <c r="J24" s="13">
        <v>160</v>
      </c>
    </row>
    <row r="25" spans="1:10" ht="12.75">
      <c r="A25" s="42" t="s">
        <v>77</v>
      </c>
      <c r="B25" s="42"/>
      <c r="C25" s="42"/>
      <c r="D25" s="42"/>
      <c r="E25" s="5" t="s">
        <v>71</v>
      </c>
      <c r="F25" s="5" t="s">
        <v>129</v>
      </c>
      <c r="G25" s="5" t="s">
        <v>72</v>
      </c>
      <c r="H25" s="5" t="s">
        <v>138</v>
      </c>
      <c r="I25" s="5" t="s">
        <v>86</v>
      </c>
      <c r="J25" s="13">
        <v>5</v>
      </c>
    </row>
    <row r="26" spans="1:10" ht="12.75">
      <c r="A26" s="42" t="s">
        <v>78</v>
      </c>
      <c r="B26" s="42"/>
      <c r="C26" s="42"/>
      <c r="D26" s="42"/>
      <c r="E26" s="5" t="s">
        <v>71</v>
      </c>
      <c r="F26" s="5" t="s">
        <v>129</v>
      </c>
      <c r="G26" s="5" t="s">
        <v>72</v>
      </c>
      <c r="H26" s="5" t="s">
        <v>138</v>
      </c>
      <c r="I26" s="5" t="s">
        <v>87</v>
      </c>
      <c r="J26" s="13">
        <v>10</v>
      </c>
    </row>
    <row r="27" spans="1:10" ht="12.75">
      <c r="A27" s="42" t="s">
        <v>79</v>
      </c>
      <c r="B27" s="42"/>
      <c r="C27" s="42"/>
      <c r="D27" s="42"/>
      <c r="E27" s="5" t="s">
        <v>71</v>
      </c>
      <c r="F27" s="5" t="s">
        <v>129</v>
      </c>
      <c r="G27" s="5" t="s">
        <v>72</v>
      </c>
      <c r="H27" s="5" t="s">
        <v>138</v>
      </c>
      <c r="I27" s="5" t="s">
        <v>88</v>
      </c>
      <c r="J27" s="13">
        <v>2</v>
      </c>
    </row>
    <row r="28" spans="1:10" ht="12.75">
      <c r="A28" s="42" t="s">
        <v>80</v>
      </c>
      <c r="B28" s="42"/>
      <c r="C28" s="42"/>
      <c r="D28" s="42"/>
      <c r="E28" s="5" t="s">
        <v>71</v>
      </c>
      <c r="F28" s="5" t="s">
        <v>129</v>
      </c>
      <c r="G28" s="5" t="s">
        <v>72</v>
      </c>
      <c r="H28" s="5" t="s">
        <v>138</v>
      </c>
      <c r="I28" s="5" t="s">
        <v>89</v>
      </c>
      <c r="J28" s="13">
        <v>10</v>
      </c>
    </row>
    <row r="29" spans="1:10" ht="30" customHeight="1">
      <c r="A29" s="42" t="s">
        <v>81</v>
      </c>
      <c r="B29" s="42"/>
      <c r="C29" s="42"/>
      <c r="D29" s="42"/>
      <c r="E29" s="5" t="s">
        <v>71</v>
      </c>
      <c r="F29" s="5" t="s">
        <v>129</v>
      </c>
      <c r="G29" s="5" t="s">
        <v>72</v>
      </c>
      <c r="H29" s="5" t="s">
        <v>138</v>
      </c>
      <c r="I29" s="5" t="s">
        <v>90</v>
      </c>
      <c r="J29" s="13">
        <v>6</v>
      </c>
    </row>
    <row r="30" spans="1:11" ht="24.75" customHeight="1">
      <c r="A30" s="51" t="s">
        <v>233</v>
      </c>
      <c r="B30" s="51"/>
      <c r="C30" s="51"/>
      <c r="D30" s="51"/>
      <c r="E30" s="4" t="s">
        <v>139</v>
      </c>
      <c r="F30" s="4" t="s">
        <v>129</v>
      </c>
      <c r="G30" s="4" t="s">
        <v>91</v>
      </c>
      <c r="H30" s="4" t="s">
        <v>140</v>
      </c>
      <c r="I30" s="4" t="s">
        <v>88</v>
      </c>
      <c r="J30" s="11">
        <v>90</v>
      </c>
      <c r="K30" s="16"/>
    </row>
    <row r="31" spans="1:11" ht="61.5" customHeight="1">
      <c r="A31" s="52" t="s">
        <v>234</v>
      </c>
      <c r="B31" s="53"/>
      <c r="C31" s="53"/>
      <c r="D31" s="54"/>
      <c r="E31" s="4" t="s">
        <v>139</v>
      </c>
      <c r="F31" s="4" t="s">
        <v>129</v>
      </c>
      <c r="G31" s="4" t="s">
        <v>114</v>
      </c>
      <c r="H31" s="4" t="s">
        <v>140</v>
      </c>
      <c r="I31" s="4" t="s">
        <v>88</v>
      </c>
      <c r="J31" s="11">
        <v>90</v>
      </c>
      <c r="K31" s="16"/>
    </row>
    <row r="32" spans="1:11" ht="21" customHeight="1">
      <c r="A32" s="52" t="s">
        <v>235</v>
      </c>
      <c r="B32" s="53"/>
      <c r="C32" s="53"/>
      <c r="D32" s="54"/>
      <c r="E32" s="4" t="s">
        <v>141</v>
      </c>
      <c r="F32" s="4" t="s">
        <v>129</v>
      </c>
      <c r="G32" s="4" t="s">
        <v>92</v>
      </c>
      <c r="H32" s="4" t="s">
        <v>61</v>
      </c>
      <c r="I32" s="4" t="s">
        <v>61</v>
      </c>
      <c r="J32" s="11">
        <f>J33+J37+J38</f>
        <v>528.8</v>
      </c>
      <c r="K32" s="16"/>
    </row>
    <row r="33" spans="1:10" ht="27.75" customHeight="1">
      <c r="A33" s="51" t="s">
        <v>236</v>
      </c>
      <c r="B33" s="51"/>
      <c r="C33" s="51"/>
      <c r="D33" s="51"/>
      <c r="E33" s="4" t="s">
        <v>141</v>
      </c>
      <c r="F33" s="4" t="s">
        <v>129</v>
      </c>
      <c r="G33" s="4" t="s">
        <v>62</v>
      </c>
      <c r="H33" s="4" t="s">
        <v>61</v>
      </c>
      <c r="I33" s="4" t="s">
        <v>61</v>
      </c>
      <c r="J33" s="11">
        <f>J34+J35+J36</f>
        <v>263.8</v>
      </c>
    </row>
    <row r="34" spans="1:10" ht="23.25" customHeight="1">
      <c r="A34" s="62" t="s">
        <v>113</v>
      </c>
      <c r="B34" s="63"/>
      <c r="C34" s="63"/>
      <c r="D34" s="64"/>
      <c r="E34" s="5" t="s">
        <v>141</v>
      </c>
      <c r="F34" s="5" t="s">
        <v>129</v>
      </c>
      <c r="G34" s="5" t="s">
        <v>92</v>
      </c>
      <c r="H34" s="5" t="s">
        <v>121</v>
      </c>
      <c r="I34" s="5" t="s">
        <v>82</v>
      </c>
      <c r="J34" s="13">
        <v>3</v>
      </c>
    </row>
    <row r="35" spans="1:10" ht="12.75">
      <c r="A35" s="42" t="s">
        <v>93</v>
      </c>
      <c r="B35" s="42"/>
      <c r="C35" s="42"/>
      <c r="D35" s="42"/>
      <c r="E35" s="5" t="s">
        <v>141</v>
      </c>
      <c r="F35" s="5" t="s">
        <v>129</v>
      </c>
      <c r="G35" s="5" t="s">
        <v>92</v>
      </c>
      <c r="H35" s="5" t="s">
        <v>138</v>
      </c>
      <c r="I35" s="5" t="s">
        <v>87</v>
      </c>
      <c r="J35" s="13">
        <v>145.8</v>
      </c>
    </row>
    <row r="36" spans="1:10" ht="15" customHeight="1">
      <c r="A36" s="42" t="s">
        <v>115</v>
      </c>
      <c r="B36" s="42"/>
      <c r="C36" s="42"/>
      <c r="D36" s="42"/>
      <c r="E36" s="5" t="s">
        <v>141</v>
      </c>
      <c r="F36" s="5" t="s">
        <v>129</v>
      </c>
      <c r="G36" s="5" t="s">
        <v>92</v>
      </c>
      <c r="H36" s="5" t="s">
        <v>138</v>
      </c>
      <c r="I36" s="5" t="s">
        <v>88</v>
      </c>
      <c r="J36" s="13">
        <v>115</v>
      </c>
    </row>
    <row r="37" spans="1:10" ht="15" customHeight="1">
      <c r="A37" s="52" t="s">
        <v>237</v>
      </c>
      <c r="B37" s="53"/>
      <c r="C37" s="53"/>
      <c r="D37" s="54"/>
      <c r="E37" s="4" t="s">
        <v>141</v>
      </c>
      <c r="F37" s="4" t="s">
        <v>129</v>
      </c>
      <c r="G37" s="4" t="s">
        <v>92</v>
      </c>
      <c r="H37" s="4" t="s">
        <v>138</v>
      </c>
      <c r="I37" s="4" t="s">
        <v>88</v>
      </c>
      <c r="J37" s="11">
        <v>15</v>
      </c>
    </row>
    <row r="38" spans="1:10" ht="36.75" customHeight="1">
      <c r="A38" s="52" t="s">
        <v>238</v>
      </c>
      <c r="B38" s="53"/>
      <c r="C38" s="53"/>
      <c r="D38" s="54"/>
      <c r="E38" s="4" t="s">
        <v>141</v>
      </c>
      <c r="F38" s="4" t="s">
        <v>129</v>
      </c>
      <c r="G38" s="4" t="s">
        <v>92</v>
      </c>
      <c r="H38" s="4" t="s">
        <v>138</v>
      </c>
      <c r="I38" s="4" t="s">
        <v>88</v>
      </c>
      <c r="J38" s="11">
        <v>250</v>
      </c>
    </row>
    <row r="39" spans="1:11" ht="51.75" customHeight="1">
      <c r="A39" s="52" t="s">
        <v>239</v>
      </c>
      <c r="B39" s="53"/>
      <c r="C39" s="53"/>
      <c r="D39" s="54"/>
      <c r="E39" s="4" t="s">
        <v>109</v>
      </c>
      <c r="F39" s="4" t="s">
        <v>129</v>
      </c>
      <c r="G39" s="4" t="s">
        <v>110</v>
      </c>
      <c r="H39" s="4" t="s">
        <v>61</v>
      </c>
      <c r="I39" s="4" t="s">
        <v>61</v>
      </c>
      <c r="J39" s="11">
        <f>J40+J41+J42+J43+J44+J45</f>
        <v>147</v>
      </c>
      <c r="K39" s="16"/>
    </row>
    <row r="40" spans="1:10" ht="12.75">
      <c r="A40" s="62" t="s">
        <v>67</v>
      </c>
      <c r="B40" s="63"/>
      <c r="C40" s="63"/>
      <c r="D40" s="64"/>
      <c r="E40" s="5" t="s">
        <v>109</v>
      </c>
      <c r="F40" s="5" t="s">
        <v>129</v>
      </c>
      <c r="G40" s="5" t="s">
        <v>110</v>
      </c>
      <c r="H40" s="5" t="s">
        <v>137</v>
      </c>
      <c r="I40" s="5" t="s">
        <v>68</v>
      </c>
      <c r="J40" s="13">
        <v>102.8</v>
      </c>
    </row>
    <row r="41" spans="1:10" ht="12.75">
      <c r="A41" s="62" t="s">
        <v>69</v>
      </c>
      <c r="B41" s="63"/>
      <c r="C41" s="63"/>
      <c r="D41" s="64"/>
      <c r="E41" s="5" t="s">
        <v>109</v>
      </c>
      <c r="F41" s="5" t="s">
        <v>129</v>
      </c>
      <c r="G41" s="5" t="s">
        <v>110</v>
      </c>
      <c r="H41" s="5" t="s">
        <v>137</v>
      </c>
      <c r="I41" s="5" t="s">
        <v>70</v>
      </c>
      <c r="J41" s="13">
        <v>31</v>
      </c>
    </row>
    <row r="42" spans="1:10" ht="12.75">
      <c r="A42" s="62" t="s">
        <v>111</v>
      </c>
      <c r="B42" s="63"/>
      <c r="C42" s="63"/>
      <c r="D42" s="64"/>
      <c r="E42" s="5" t="s">
        <v>109</v>
      </c>
      <c r="F42" s="5" t="s">
        <v>129</v>
      </c>
      <c r="G42" s="5" t="s">
        <v>110</v>
      </c>
      <c r="H42" s="5" t="s">
        <v>121</v>
      </c>
      <c r="I42" s="5" t="s">
        <v>82</v>
      </c>
      <c r="J42" s="13">
        <v>4</v>
      </c>
    </row>
    <row r="43" spans="1:10" ht="12.75">
      <c r="A43" s="62" t="s">
        <v>74</v>
      </c>
      <c r="B43" s="63"/>
      <c r="C43" s="63"/>
      <c r="D43" s="64"/>
      <c r="E43" s="5" t="s">
        <v>109</v>
      </c>
      <c r="F43" s="5" t="s">
        <v>129</v>
      </c>
      <c r="G43" s="5" t="s">
        <v>110</v>
      </c>
      <c r="H43" s="5" t="s">
        <v>138</v>
      </c>
      <c r="I43" s="5" t="s">
        <v>83</v>
      </c>
      <c r="J43" s="13">
        <v>2</v>
      </c>
    </row>
    <row r="44" spans="1:10" ht="12.75">
      <c r="A44" s="62" t="s">
        <v>80</v>
      </c>
      <c r="B44" s="63"/>
      <c r="C44" s="63"/>
      <c r="D44" s="64"/>
      <c r="E44" s="5" t="s">
        <v>109</v>
      </c>
      <c r="F44" s="5" t="s">
        <v>129</v>
      </c>
      <c r="G44" s="5" t="s">
        <v>110</v>
      </c>
      <c r="H44" s="5" t="s">
        <v>138</v>
      </c>
      <c r="I44" s="5" t="s">
        <v>89</v>
      </c>
      <c r="J44" s="13">
        <v>4.2</v>
      </c>
    </row>
    <row r="45" spans="1:10" ht="23.25" customHeight="1">
      <c r="A45" s="62" t="s">
        <v>81</v>
      </c>
      <c r="B45" s="63"/>
      <c r="C45" s="63"/>
      <c r="D45" s="64"/>
      <c r="E45" s="5" t="s">
        <v>109</v>
      </c>
      <c r="F45" s="5" t="s">
        <v>129</v>
      </c>
      <c r="G45" s="5" t="s">
        <v>110</v>
      </c>
      <c r="H45" s="5" t="s">
        <v>138</v>
      </c>
      <c r="I45" s="5" t="s">
        <v>90</v>
      </c>
      <c r="J45" s="13">
        <v>3</v>
      </c>
    </row>
    <row r="46" spans="1:11" ht="51.75" customHeight="1">
      <c r="A46" s="52" t="s">
        <v>240</v>
      </c>
      <c r="B46" s="53"/>
      <c r="C46" s="53"/>
      <c r="D46" s="54"/>
      <c r="E46" s="4" t="s">
        <v>109</v>
      </c>
      <c r="F46" s="4" t="s">
        <v>129</v>
      </c>
      <c r="G46" s="4" t="s">
        <v>110</v>
      </c>
      <c r="H46" s="4" t="s">
        <v>61</v>
      </c>
      <c r="I46" s="4" t="s">
        <v>61</v>
      </c>
      <c r="J46" s="11">
        <f>J47+J48</f>
        <v>66.9</v>
      </c>
      <c r="K46" s="16"/>
    </row>
    <row r="47" spans="1:10" ht="16.5" customHeight="1">
      <c r="A47" s="62" t="s">
        <v>67</v>
      </c>
      <c r="B47" s="63"/>
      <c r="C47" s="63"/>
      <c r="D47" s="64"/>
      <c r="E47" s="5" t="s">
        <v>109</v>
      </c>
      <c r="F47" s="5" t="s">
        <v>129</v>
      </c>
      <c r="G47" s="5" t="s">
        <v>110</v>
      </c>
      <c r="H47" s="5" t="s">
        <v>137</v>
      </c>
      <c r="I47" s="5" t="s">
        <v>68</v>
      </c>
      <c r="J47" s="13">
        <v>51.4</v>
      </c>
    </row>
    <row r="48" spans="1:10" ht="16.5" customHeight="1">
      <c r="A48" s="62" t="s">
        <v>69</v>
      </c>
      <c r="B48" s="63"/>
      <c r="C48" s="63"/>
      <c r="D48" s="64"/>
      <c r="E48" s="5" t="s">
        <v>109</v>
      </c>
      <c r="F48" s="5" t="s">
        <v>129</v>
      </c>
      <c r="G48" s="5" t="s">
        <v>110</v>
      </c>
      <c r="H48" s="5" t="s">
        <v>137</v>
      </c>
      <c r="I48" s="5" t="s">
        <v>70</v>
      </c>
      <c r="J48" s="13">
        <v>15.5</v>
      </c>
    </row>
    <row r="49" spans="1:11" ht="34.5" customHeight="1">
      <c r="A49" s="52" t="s">
        <v>216</v>
      </c>
      <c r="B49" s="53"/>
      <c r="C49" s="53"/>
      <c r="D49" s="54"/>
      <c r="E49" s="4" t="s">
        <v>142</v>
      </c>
      <c r="F49" s="4" t="s">
        <v>129</v>
      </c>
      <c r="G49" s="4" t="s">
        <v>242</v>
      </c>
      <c r="H49" s="4" t="s">
        <v>61</v>
      </c>
      <c r="I49" s="4" t="s">
        <v>61</v>
      </c>
      <c r="J49" s="11">
        <f>J50+J51</f>
        <v>10</v>
      </c>
      <c r="K49" s="16"/>
    </row>
    <row r="50" spans="1:10" ht="36.75" customHeight="1">
      <c r="A50" s="62" t="s">
        <v>126</v>
      </c>
      <c r="B50" s="63"/>
      <c r="C50" s="63"/>
      <c r="D50" s="64"/>
      <c r="E50" s="7" t="s">
        <v>118</v>
      </c>
      <c r="F50" s="7" t="s">
        <v>129</v>
      </c>
      <c r="G50" s="7" t="s">
        <v>242</v>
      </c>
      <c r="H50" s="7" t="s">
        <v>138</v>
      </c>
      <c r="I50" s="7" t="s">
        <v>88</v>
      </c>
      <c r="J50" s="14">
        <v>8</v>
      </c>
    </row>
    <row r="51" spans="1:10" ht="43.5" customHeight="1">
      <c r="A51" s="62" t="s">
        <v>127</v>
      </c>
      <c r="B51" s="63"/>
      <c r="C51" s="63"/>
      <c r="D51" s="64"/>
      <c r="E51" s="7" t="s">
        <v>118</v>
      </c>
      <c r="F51" s="7" t="s">
        <v>129</v>
      </c>
      <c r="G51" s="7" t="s">
        <v>242</v>
      </c>
      <c r="H51" s="7" t="s">
        <v>138</v>
      </c>
      <c r="I51" s="7" t="s">
        <v>90</v>
      </c>
      <c r="J51" s="14">
        <v>2</v>
      </c>
    </row>
    <row r="52" spans="1:11" ht="51.75" customHeight="1">
      <c r="A52" s="52" t="s">
        <v>241</v>
      </c>
      <c r="B52" s="53"/>
      <c r="C52" s="53"/>
      <c r="D52" s="54"/>
      <c r="E52" s="4" t="s">
        <v>128</v>
      </c>
      <c r="F52" s="4" t="s">
        <v>129</v>
      </c>
      <c r="G52" s="4" t="s">
        <v>242</v>
      </c>
      <c r="H52" s="4" t="s">
        <v>138</v>
      </c>
      <c r="I52" s="4" t="s">
        <v>61</v>
      </c>
      <c r="J52" s="11">
        <f>J53+J54</f>
        <v>100</v>
      </c>
      <c r="K52" s="16"/>
    </row>
    <row r="53" spans="1:10" ht="16.5" customHeight="1">
      <c r="A53" s="62" t="s">
        <v>77</v>
      </c>
      <c r="B53" s="63"/>
      <c r="C53" s="63"/>
      <c r="D53" s="64"/>
      <c r="E53" s="7" t="s">
        <v>128</v>
      </c>
      <c r="F53" s="7" t="s">
        <v>129</v>
      </c>
      <c r="G53" s="7" t="s">
        <v>242</v>
      </c>
      <c r="H53" s="7" t="s">
        <v>138</v>
      </c>
      <c r="I53" s="7" t="s">
        <v>86</v>
      </c>
      <c r="J53" s="14">
        <v>50</v>
      </c>
    </row>
    <row r="54" spans="1:10" ht="17.25" customHeight="1">
      <c r="A54" s="62" t="s">
        <v>80</v>
      </c>
      <c r="B54" s="63"/>
      <c r="C54" s="63"/>
      <c r="D54" s="64"/>
      <c r="E54" s="7" t="s">
        <v>128</v>
      </c>
      <c r="F54" s="7" t="s">
        <v>129</v>
      </c>
      <c r="G54" s="7" t="s">
        <v>242</v>
      </c>
      <c r="H54" s="7" t="s">
        <v>138</v>
      </c>
      <c r="I54" s="7" t="s">
        <v>89</v>
      </c>
      <c r="J54" s="14">
        <v>50</v>
      </c>
    </row>
    <row r="55" spans="1:10" ht="17.25" customHeight="1">
      <c r="A55" s="52" t="s">
        <v>243</v>
      </c>
      <c r="B55" s="53"/>
      <c r="C55" s="53"/>
      <c r="D55" s="54"/>
      <c r="E55" s="4" t="s">
        <v>60</v>
      </c>
      <c r="F55" s="4" t="s">
        <v>129</v>
      </c>
      <c r="G55" s="4" t="s">
        <v>62</v>
      </c>
      <c r="H55" s="4" t="s">
        <v>61</v>
      </c>
      <c r="I55" s="4" t="s">
        <v>61</v>
      </c>
      <c r="J55" s="11">
        <f>J56+J58+J59</f>
        <v>228</v>
      </c>
    </row>
    <row r="56" spans="1:11" ht="33" customHeight="1">
      <c r="A56" s="52" t="s">
        <v>244</v>
      </c>
      <c r="B56" s="53"/>
      <c r="C56" s="53"/>
      <c r="D56" s="54"/>
      <c r="E56" s="4" t="s">
        <v>119</v>
      </c>
      <c r="F56" s="4" t="s">
        <v>129</v>
      </c>
      <c r="G56" s="4" t="s">
        <v>218</v>
      </c>
      <c r="H56" s="4" t="s">
        <v>138</v>
      </c>
      <c r="I56" s="4" t="s">
        <v>61</v>
      </c>
      <c r="J56" s="11">
        <v>120</v>
      </c>
      <c r="K56" s="16"/>
    </row>
    <row r="57" spans="1:10" ht="56.25" customHeight="1">
      <c r="A57" s="34" t="s">
        <v>217</v>
      </c>
      <c r="B57" s="35"/>
      <c r="C57" s="35"/>
      <c r="D57" s="36"/>
      <c r="E57" s="7" t="s">
        <v>119</v>
      </c>
      <c r="F57" s="7" t="s">
        <v>129</v>
      </c>
      <c r="G57" s="7" t="s">
        <v>120</v>
      </c>
      <c r="H57" s="7" t="s">
        <v>138</v>
      </c>
      <c r="I57" s="7" t="s">
        <v>121</v>
      </c>
      <c r="J57" s="14">
        <v>120</v>
      </c>
    </row>
    <row r="58" spans="1:11" ht="43.5" customHeight="1">
      <c r="A58" s="52" t="s">
        <v>245</v>
      </c>
      <c r="B58" s="53"/>
      <c r="C58" s="53"/>
      <c r="D58" s="54"/>
      <c r="E58" s="4" t="s">
        <v>220</v>
      </c>
      <c r="F58" s="4" t="s">
        <v>129</v>
      </c>
      <c r="G58" s="4" t="s">
        <v>221</v>
      </c>
      <c r="H58" s="4" t="s">
        <v>174</v>
      </c>
      <c r="I58" s="4" t="s">
        <v>175</v>
      </c>
      <c r="J58" s="11">
        <v>90</v>
      </c>
      <c r="K58" s="16"/>
    </row>
    <row r="59" spans="1:11" ht="32.25" customHeight="1">
      <c r="A59" s="52" t="s">
        <v>246</v>
      </c>
      <c r="B59" s="53"/>
      <c r="C59" s="53"/>
      <c r="D59" s="54"/>
      <c r="E59" s="4" t="s">
        <v>168</v>
      </c>
      <c r="F59" s="4" t="s">
        <v>129</v>
      </c>
      <c r="G59" s="4" t="s">
        <v>222</v>
      </c>
      <c r="H59" s="4" t="s">
        <v>174</v>
      </c>
      <c r="I59" s="4" t="s">
        <v>163</v>
      </c>
      <c r="J59" s="11">
        <v>18</v>
      </c>
      <c r="K59" s="16"/>
    </row>
    <row r="60" spans="1:11" ht="80.25" customHeight="1">
      <c r="A60" s="52" t="s">
        <v>247</v>
      </c>
      <c r="B60" s="53"/>
      <c r="C60" s="53"/>
      <c r="D60" s="54"/>
      <c r="E60" s="4" t="s">
        <v>164</v>
      </c>
      <c r="F60" s="4" t="s">
        <v>129</v>
      </c>
      <c r="G60" s="4" t="s">
        <v>224</v>
      </c>
      <c r="H60" s="4" t="s">
        <v>61</v>
      </c>
      <c r="I60" s="4" t="s">
        <v>61</v>
      </c>
      <c r="J60" s="11">
        <v>50</v>
      </c>
      <c r="K60" s="16"/>
    </row>
    <row r="61" spans="1:10" ht="51.75" customHeight="1">
      <c r="A61" s="34" t="s">
        <v>223</v>
      </c>
      <c r="B61" s="35"/>
      <c r="C61" s="35"/>
      <c r="D61" s="36"/>
      <c r="E61" s="7" t="s">
        <v>164</v>
      </c>
      <c r="F61" s="7" t="s">
        <v>129</v>
      </c>
      <c r="G61" s="7" t="s">
        <v>224</v>
      </c>
      <c r="H61" s="7" t="s">
        <v>138</v>
      </c>
      <c r="I61" s="7" t="s">
        <v>87</v>
      </c>
      <c r="J61" s="14">
        <v>50</v>
      </c>
    </row>
    <row r="62" spans="1:11" ht="51.75" customHeight="1">
      <c r="A62" s="52" t="s">
        <v>264</v>
      </c>
      <c r="B62" s="53"/>
      <c r="C62" s="53"/>
      <c r="D62" s="54"/>
      <c r="E62" s="4" t="s">
        <v>164</v>
      </c>
      <c r="F62" s="4" t="s">
        <v>129</v>
      </c>
      <c r="G62" s="4" t="s">
        <v>262</v>
      </c>
      <c r="H62" s="4" t="s">
        <v>149</v>
      </c>
      <c r="I62" s="4" t="s">
        <v>61</v>
      </c>
      <c r="J62" s="11">
        <v>1800</v>
      </c>
      <c r="K62" s="16"/>
    </row>
    <row r="63" spans="1:10" ht="51.75" customHeight="1">
      <c r="A63" s="34" t="s">
        <v>263</v>
      </c>
      <c r="B63" s="35"/>
      <c r="C63" s="35"/>
      <c r="D63" s="36"/>
      <c r="E63" s="7" t="s">
        <v>164</v>
      </c>
      <c r="F63" s="7" t="s">
        <v>129</v>
      </c>
      <c r="G63" s="7" t="s">
        <v>262</v>
      </c>
      <c r="H63" s="7" t="s">
        <v>149</v>
      </c>
      <c r="I63" s="7" t="s">
        <v>150</v>
      </c>
      <c r="J63" s="14">
        <v>1800</v>
      </c>
    </row>
    <row r="64" spans="1:10" ht="25.5" customHeight="1">
      <c r="A64" s="52" t="s">
        <v>265</v>
      </c>
      <c r="B64" s="53"/>
      <c r="C64" s="53"/>
      <c r="D64" s="54"/>
      <c r="E64" s="4" t="s">
        <v>116</v>
      </c>
      <c r="F64" s="4" t="s">
        <v>129</v>
      </c>
      <c r="G64" s="4" t="s">
        <v>62</v>
      </c>
      <c r="H64" s="4" t="s">
        <v>61</v>
      </c>
      <c r="I64" s="4" t="s">
        <v>61</v>
      </c>
      <c r="J64" s="11">
        <f>J65+J66+J67+J71+J74+J75</f>
        <v>4100</v>
      </c>
    </row>
    <row r="65" spans="1:11" ht="42" customHeight="1">
      <c r="A65" s="52" t="s">
        <v>266</v>
      </c>
      <c r="B65" s="53"/>
      <c r="C65" s="53"/>
      <c r="D65" s="54"/>
      <c r="E65" s="4" t="s">
        <v>94</v>
      </c>
      <c r="F65" s="4" t="s">
        <v>129</v>
      </c>
      <c r="G65" s="4" t="s">
        <v>219</v>
      </c>
      <c r="H65" s="4" t="s">
        <v>138</v>
      </c>
      <c r="I65" s="4" t="s">
        <v>87</v>
      </c>
      <c r="J65" s="11">
        <v>2000</v>
      </c>
      <c r="K65" s="16"/>
    </row>
    <row r="66" spans="1:11" ht="65.25" customHeight="1">
      <c r="A66" s="52" t="s">
        <v>267</v>
      </c>
      <c r="B66" s="53"/>
      <c r="C66" s="53"/>
      <c r="D66" s="54"/>
      <c r="E66" s="4" t="s">
        <v>94</v>
      </c>
      <c r="F66" s="4" t="s">
        <v>129</v>
      </c>
      <c r="G66" s="4" t="s">
        <v>249</v>
      </c>
      <c r="H66" s="4" t="s">
        <v>248</v>
      </c>
      <c r="I66" s="4" t="s">
        <v>121</v>
      </c>
      <c r="J66" s="11">
        <v>250</v>
      </c>
      <c r="K66" s="16"/>
    </row>
    <row r="67" spans="1:11" ht="78.75" customHeight="1">
      <c r="A67" s="52" t="s">
        <v>268</v>
      </c>
      <c r="B67" s="53"/>
      <c r="C67" s="53"/>
      <c r="D67" s="54"/>
      <c r="E67" s="4" t="s">
        <v>116</v>
      </c>
      <c r="F67" s="4" t="s">
        <v>129</v>
      </c>
      <c r="G67" s="4" t="s">
        <v>250</v>
      </c>
      <c r="H67" s="4" t="s">
        <v>138</v>
      </c>
      <c r="I67" s="4" t="s">
        <v>61</v>
      </c>
      <c r="J67" s="10">
        <v>1000</v>
      </c>
      <c r="K67" s="16"/>
    </row>
    <row r="68" spans="1:10" ht="37.5" customHeight="1">
      <c r="A68" s="34" t="s">
        <v>143</v>
      </c>
      <c r="B68" s="35"/>
      <c r="C68" s="35"/>
      <c r="D68" s="36"/>
      <c r="E68" s="7" t="s">
        <v>94</v>
      </c>
      <c r="F68" s="7" t="s">
        <v>129</v>
      </c>
      <c r="G68" s="7" t="s">
        <v>250</v>
      </c>
      <c r="H68" s="7" t="s">
        <v>138</v>
      </c>
      <c r="I68" s="7" t="s">
        <v>86</v>
      </c>
      <c r="J68" s="14">
        <v>600</v>
      </c>
    </row>
    <row r="69" spans="1:10" ht="18" customHeight="1">
      <c r="A69" s="34" t="s">
        <v>172</v>
      </c>
      <c r="B69" s="35"/>
      <c r="C69" s="35"/>
      <c r="D69" s="36"/>
      <c r="E69" s="7" t="s">
        <v>94</v>
      </c>
      <c r="F69" s="7" t="s">
        <v>129</v>
      </c>
      <c r="G69" s="7" t="s">
        <v>250</v>
      </c>
      <c r="H69" s="7" t="s">
        <v>138</v>
      </c>
      <c r="I69" s="7" t="s">
        <v>87</v>
      </c>
      <c r="J69" s="14">
        <v>100</v>
      </c>
    </row>
    <row r="70" spans="1:10" ht="17.25" customHeight="1">
      <c r="A70" s="34" t="s">
        <v>80</v>
      </c>
      <c r="B70" s="35"/>
      <c r="C70" s="35"/>
      <c r="D70" s="36"/>
      <c r="E70" s="7" t="s">
        <v>94</v>
      </c>
      <c r="F70" s="7" t="s">
        <v>129</v>
      </c>
      <c r="G70" s="7" t="s">
        <v>250</v>
      </c>
      <c r="H70" s="7" t="s">
        <v>138</v>
      </c>
      <c r="I70" s="7" t="s">
        <v>89</v>
      </c>
      <c r="J70" s="14">
        <v>300</v>
      </c>
    </row>
    <row r="71" spans="1:11" ht="52.5" customHeight="1">
      <c r="A71" s="52" t="s">
        <v>269</v>
      </c>
      <c r="B71" s="53"/>
      <c r="C71" s="53"/>
      <c r="D71" s="54"/>
      <c r="E71" s="4" t="s">
        <v>116</v>
      </c>
      <c r="F71" s="4" t="s">
        <v>129</v>
      </c>
      <c r="G71" s="4" t="s">
        <v>252</v>
      </c>
      <c r="H71" s="4" t="s">
        <v>138</v>
      </c>
      <c r="I71" s="4" t="s">
        <v>61</v>
      </c>
      <c r="J71" s="11">
        <f>J72+J73</f>
        <v>500</v>
      </c>
      <c r="K71" s="16"/>
    </row>
    <row r="72" spans="1:10" ht="39" customHeight="1">
      <c r="A72" s="34" t="s">
        <v>143</v>
      </c>
      <c r="B72" s="35"/>
      <c r="C72" s="35"/>
      <c r="D72" s="36"/>
      <c r="E72" s="7" t="s">
        <v>94</v>
      </c>
      <c r="F72" s="7" t="s">
        <v>129</v>
      </c>
      <c r="G72" s="7" t="s">
        <v>252</v>
      </c>
      <c r="H72" s="7" t="s">
        <v>138</v>
      </c>
      <c r="I72" s="7" t="s">
        <v>86</v>
      </c>
      <c r="J72" s="14">
        <v>250</v>
      </c>
    </row>
    <row r="73" spans="1:10" ht="17.25" customHeight="1">
      <c r="A73" s="34" t="s">
        <v>80</v>
      </c>
      <c r="B73" s="35"/>
      <c r="C73" s="35"/>
      <c r="D73" s="36"/>
      <c r="E73" s="7" t="s">
        <v>94</v>
      </c>
      <c r="F73" s="7" t="s">
        <v>129</v>
      </c>
      <c r="G73" s="7" t="s">
        <v>252</v>
      </c>
      <c r="H73" s="7" t="s">
        <v>138</v>
      </c>
      <c r="I73" s="7" t="s">
        <v>89</v>
      </c>
      <c r="J73" s="14">
        <v>250</v>
      </c>
    </row>
    <row r="74" spans="1:11" ht="41.25" customHeight="1">
      <c r="A74" s="52" t="s">
        <v>270</v>
      </c>
      <c r="B74" s="53"/>
      <c r="C74" s="53"/>
      <c r="D74" s="54"/>
      <c r="E74" s="4" t="s">
        <v>94</v>
      </c>
      <c r="F74" s="4" t="s">
        <v>129</v>
      </c>
      <c r="G74" s="4" t="s">
        <v>133</v>
      </c>
      <c r="H74" s="4" t="s">
        <v>227</v>
      </c>
      <c r="I74" s="4" t="s">
        <v>87</v>
      </c>
      <c r="J74" s="11">
        <v>150</v>
      </c>
      <c r="K74" s="16"/>
    </row>
    <row r="75" spans="1:11" ht="19.5" customHeight="1">
      <c r="A75" s="52" t="s">
        <v>271</v>
      </c>
      <c r="B75" s="53"/>
      <c r="C75" s="53"/>
      <c r="D75" s="54"/>
      <c r="E75" s="4" t="s">
        <v>94</v>
      </c>
      <c r="F75" s="4" t="s">
        <v>129</v>
      </c>
      <c r="G75" s="4" t="s">
        <v>133</v>
      </c>
      <c r="H75" s="4" t="s">
        <v>138</v>
      </c>
      <c r="I75" s="4" t="s">
        <v>61</v>
      </c>
      <c r="J75" s="11">
        <f>J76+J77+J78+J79+J80</f>
        <v>200</v>
      </c>
      <c r="K75" s="16"/>
    </row>
    <row r="76" spans="1:10" ht="18" customHeight="1">
      <c r="A76" s="34" t="s">
        <v>74</v>
      </c>
      <c r="B76" s="35"/>
      <c r="C76" s="35"/>
      <c r="D76" s="36"/>
      <c r="E76" s="7" t="s">
        <v>94</v>
      </c>
      <c r="F76" s="7" t="s">
        <v>129</v>
      </c>
      <c r="G76" s="7" t="s">
        <v>133</v>
      </c>
      <c r="H76" s="7" t="s">
        <v>138</v>
      </c>
      <c r="I76" s="7" t="s">
        <v>83</v>
      </c>
      <c r="J76" s="14">
        <v>20</v>
      </c>
    </row>
    <row r="77" spans="1:10" ht="18" customHeight="1">
      <c r="A77" s="34" t="s">
        <v>77</v>
      </c>
      <c r="B77" s="35"/>
      <c r="C77" s="35"/>
      <c r="D77" s="36"/>
      <c r="E77" s="7" t="s">
        <v>94</v>
      </c>
      <c r="F77" s="7" t="s">
        <v>129</v>
      </c>
      <c r="G77" s="7" t="s">
        <v>133</v>
      </c>
      <c r="H77" s="7" t="s">
        <v>138</v>
      </c>
      <c r="I77" s="7" t="s">
        <v>86</v>
      </c>
      <c r="J77" s="14">
        <v>50</v>
      </c>
    </row>
    <row r="78" spans="1:10" ht="18" customHeight="1">
      <c r="A78" s="34" t="s">
        <v>172</v>
      </c>
      <c r="B78" s="35"/>
      <c r="C78" s="35"/>
      <c r="D78" s="36"/>
      <c r="E78" s="7" t="s">
        <v>94</v>
      </c>
      <c r="F78" s="7" t="s">
        <v>129</v>
      </c>
      <c r="G78" s="7" t="s">
        <v>133</v>
      </c>
      <c r="H78" s="7" t="s">
        <v>138</v>
      </c>
      <c r="I78" s="7" t="s">
        <v>87</v>
      </c>
      <c r="J78" s="14">
        <v>50</v>
      </c>
    </row>
    <row r="79" spans="1:10" ht="18" customHeight="1">
      <c r="A79" s="34" t="s">
        <v>80</v>
      </c>
      <c r="B79" s="35"/>
      <c r="C79" s="35"/>
      <c r="D79" s="36"/>
      <c r="E79" s="7" t="s">
        <v>94</v>
      </c>
      <c r="F79" s="7" t="s">
        <v>129</v>
      </c>
      <c r="G79" s="7" t="s">
        <v>133</v>
      </c>
      <c r="H79" s="7" t="s">
        <v>138</v>
      </c>
      <c r="I79" s="7" t="s">
        <v>89</v>
      </c>
      <c r="J79" s="14">
        <v>50</v>
      </c>
    </row>
    <row r="80" spans="1:10" ht="29.25" customHeight="1">
      <c r="A80" s="34" t="s">
        <v>81</v>
      </c>
      <c r="B80" s="35"/>
      <c r="C80" s="35"/>
      <c r="D80" s="36"/>
      <c r="E80" s="7" t="s">
        <v>94</v>
      </c>
      <c r="F80" s="7" t="s">
        <v>129</v>
      </c>
      <c r="G80" s="7" t="s">
        <v>133</v>
      </c>
      <c r="H80" s="7" t="s">
        <v>138</v>
      </c>
      <c r="I80" s="7" t="s">
        <v>90</v>
      </c>
      <c r="J80" s="14">
        <v>30</v>
      </c>
    </row>
    <row r="81" spans="1:11" ht="24.75" customHeight="1">
      <c r="A81" s="52" t="s">
        <v>272</v>
      </c>
      <c r="B81" s="53"/>
      <c r="C81" s="53"/>
      <c r="D81" s="54"/>
      <c r="E81" s="4" t="s">
        <v>94</v>
      </c>
      <c r="F81" s="4" t="s">
        <v>129</v>
      </c>
      <c r="G81" s="4" t="s">
        <v>219</v>
      </c>
      <c r="H81" s="4" t="s">
        <v>225</v>
      </c>
      <c r="I81" s="4" t="s">
        <v>61</v>
      </c>
      <c r="J81" s="11">
        <v>2216.1</v>
      </c>
      <c r="K81" s="16"/>
    </row>
    <row r="82" spans="1:10" ht="91.5" customHeight="1">
      <c r="A82" s="34" t="s">
        <v>253</v>
      </c>
      <c r="B82" s="35"/>
      <c r="C82" s="35"/>
      <c r="D82" s="36"/>
      <c r="E82" s="7" t="s">
        <v>94</v>
      </c>
      <c r="F82" s="7" t="s">
        <v>129</v>
      </c>
      <c r="G82" s="7" t="s">
        <v>251</v>
      </c>
      <c r="H82" s="7" t="s">
        <v>225</v>
      </c>
      <c r="I82" s="7" t="s">
        <v>89</v>
      </c>
      <c r="J82" s="14">
        <v>2216.1</v>
      </c>
    </row>
    <row r="83" spans="1:10" ht="28.5" customHeight="1">
      <c r="A83" s="51" t="s">
        <v>273</v>
      </c>
      <c r="B83" s="51"/>
      <c r="C83" s="51"/>
      <c r="D83" s="51"/>
      <c r="E83" s="4" t="s">
        <v>60</v>
      </c>
      <c r="F83" s="4" t="s">
        <v>61</v>
      </c>
      <c r="G83" s="4" t="s">
        <v>95</v>
      </c>
      <c r="H83" s="4" t="s">
        <v>61</v>
      </c>
      <c r="I83" s="4" t="s">
        <v>61</v>
      </c>
      <c r="J83" s="11">
        <f>J84+J91+J94+J99+J103</f>
        <v>9325</v>
      </c>
    </row>
    <row r="84" spans="1:11" ht="25.5">
      <c r="A84" s="65" t="s">
        <v>274</v>
      </c>
      <c r="B84" s="66"/>
      <c r="C84" s="66"/>
      <c r="D84" s="66"/>
      <c r="E84" s="6" t="s">
        <v>96</v>
      </c>
      <c r="F84" s="6" t="s">
        <v>129</v>
      </c>
      <c r="G84" s="6" t="s">
        <v>97</v>
      </c>
      <c r="H84" s="6" t="s">
        <v>138</v>
      </c>
      <c r="I84" s="6" t="s">
        <v>61</v>
      </c>
      <c r="J84" s="12">
        <f>J85+J88+J89+J90</f>
        <v>2275</v>
      </c>
      <c r="K84" s="16"/>
    </row>
    <row r="85" spans="1:10" ht="78.75" customHeight="1">
      <c r="A85" s="59" t="s">
        <v>261</v>
      </c>
      <c r="B85" s="60"/>
      <c r="C85" s="60"/>
      <c r="D85" s="61"/>
      <c r="E85" s="4" t="s">
        <v>96</v>
      </c>
      <c r="F85" s="4" t="s">
        <v>129</v>
      </c>
      <c r="G85" s="4" t="s">
        <v>254</v>
      </c>
      <c r="H85" s="4" t="s">
        <v>138</v>
      </c>
      <c r="I85" s="4" t="s">
        <v>61</v>
      </c>
      <c r="J85" s="11">
        <v>500</v>
      </c>
    </row>
    <row r="86" spans="1:10" ht="16.5" customHeight="1">
      <c r="A86" s="67" t="s">
        <v>77</v>
      </c>
      <c r="B86" s="68"/>
      <c r="C86" s="68"/>
      <c r="D86" s="69"/>
      <c r="E86" s="5" t="s">
        <v>96</v>
      </c>
      <c r="F86" s="5" t="s">
        <v>129</v>
      </c>
      <c r="G86" s="5" t="s">
        <v>254</v>
      </c>
      <c r="H86" s="5" t="s">
        <v>138</v>
      </c>
      <c r="I86" s="5" t="s">
        <v>86</v>
      </c>
      <c r="J86" s="13">
        <v>250</v>
      </c>
    </row>
    <row r="87" spans="1:10" ht="16.5" customHeight="1">
      <c r="A87" s="67" t="s">
        <v>80</v>
      </c>
      <c r="B87" s="68"/>
      <c r="C87" s="68"/>
      <c r="D87" s="69"/>
      <c r="E87" s="5" t="s">
        <v>96</v>
      </c>
      <c r="F87" s="5" t="s">
        <v>129</v>
      </c>
      <c r="G87" s="5" t="s">
        <v>254</v>
      </c>
      <c r="H87" s="5" t="s">
        <v>138</v>
      </c>
      <c r="I87" s="5" t="s">
        <v>89</v>
      </c>
      <c r="J87" s="13">
        <v>250</v>
      </c>
    </row>
    <row r="88" spans="1:10" ht="16.5" customHeight="1">
      <c r="A88" s="42" t="s">
        <v>75</v>
      </c>
      <c r="B88" s="42"/>
      <c r="C88" s="42"/>
      <c r="D88" s="42"/>
      <c r="E88" s="5" t="s">
        <v>96</v>
      </c>
      <c r="F88" s="5" t="s">
        <v>129</v>
      </c>
      <c r="G88" s="5" t="s">
        <v>97</v>
      </c>
      <c r="H88" s="5" t="s">
        <v>138</v>
      </c>
      <c r="I88" s="5" t="s">
        <v>84</v>
      </c>
      <c r="J88" s="13">
        <v>1700</v>
      </c>
    </row>
    <row r="89" spans="1:10" ht="26.25" customHeight="1">
      <c r="A89" s="34" t="s">
        <v>171</v>
      </c>
      <c r="B89" s="35"/>
      <c r="C89" s="35"/>
      <c r="D89" s="36"/>
      <c r="E89" s="5" t="s">
        <v>96</v>
      </c>
      <c r="F89" s="5" t="s">
        <v>129</v>
      </c>
      <c r="G89" s="5" t="s">
        <v>97</v>
      </c>
      <c r="H89" s="5" t="s">
        <v>138</v>
      </c>
      <c r="I89" s="5" t="s">
        <v>85</v>
      </c>
      <c r="J89" s="13">
        <v>25</v>
      </c>
    </row>
    <row r="90" spans="1:10" ht="43.5" customHeight="1">
      <c r="A90" s="42" t="s">
        <v>100</v>
      </c>
      <c r="B90" s="42"/>
      <c r="C90" s="42"/>
      <c r="D90" s="42"/>
      <c r="E90" s="5" t="s">
        <v>96</v>
      </c>
      <c r="F90" s="5" t="s">
        <v>129</v>
      </c>
      <c r="G90" s="5" t="s">
        <v>97</v>
      </c>
      <c r="H90" s="5" t="s">
        <v>138</v>
      </c>
      <c r="I90" s="5" t="s">
        <v>90</v>
      </c>
      <c r="J90" s="13">
        <v>50</v>
      </c>
    </row>
    <row r="91" spans="1:11" ht="46.5" customHeight="1">
      <c r="A91" s="51" t="s">
        <v>275</v>
      </c>
      <c r="B91" s="51"/>
      <c r="C91" s="51"/>
      <c r="D91" s="51"/>
      <c r="E91" s="4" t="s">
        <v>116</v>
      </c>
      <c r="F91" s="4" t="s">
        <v>129</v>
      </c>
      <c r="G91" s="4" t="s">
        <v>62</v>
      </c>
      <c r="H91" s="4" t="s">
        <v>61</v>
      </c>
      <c r="I91" s="4" t="s">
        <v>61</v>
      </c>
      <c r="J91" s="11">
        <f>J92+J93</f>
        <v>5500</v>
      </c>
      <c r="K91" s="16"/>
    </row>
    <row r="92" spans="1:10" ht="59.25" customHeight="1">
      <c r="A92" s="52" t="s">
        <v>255</v>
      </c>
      <c r="B92" s="53"/>
      <c r="C92" s="53"/>
      <c r="D92" s="54"/>
      <c r="E92" s="4" t="s">
        <v>96</v>
      </c>
      <c r="F92" s="4" t="s">
        <v>129</v>
      </c>
      <c r="G92" s="4" t="s">
        <v>256</v>
      </c>
      <c r="H92" s="4" t="s">
        <v>138</v>
      </c>
      <c r="I92" s="4" t="s">
        <v>86</v>
      </c>
      <c r="J92" s="11">
        <v>4800</v>
      </c>
    </row>
    <row r="93" spans="1:10" ht="48.75" customHeight="1">
      <c r="A93" s="42" t="s">
        <v>144</v>
      </c>
      <c r="B93" s="42"/>
      <c r="C93" s="42"/>
      <c r="D93" s="42"/>
      <c r="E93" s="5" t="s">
        <v>96</v>
      </c>
      <c r="F93" s="5" t="s">
        <v>129</v>
      </c>
      <c r="G93" s="5" t="s">
        <v>98</v>
      </c>
      <c r="H93" s="5" t="s">
        <v>138</v>
      </c>
      <c r="I93" s="5" t="s">
        <v>86</v>
      </c>
      <c r="J93" s="13">
        <v>700</v>
      </c>
    </row>
    <row r="94" spans="1:11" ht="27.75" customHeight="1">
      <c r="A94" s="51" t="s">
        <v>276</v>
      </c>
      <c r="B94" s="51"/>
      <c r="C94" s="51"/>
      <c r="D94" s="51"/>
      <c r="E94" s="4" t="s">
        <v>96</v>
      </c>
      <c r="F94" s="4" t="s">
        <v>129</v>
      </c>
      <c r="G94" s="4" t="s">
        <v>99</v>
      </c>
      <c r="H94" s="4" t="s">
        <v>138</v>
      </c>
      <c r="I94" s="4" t="s">
        <v>61</v>
      </c>
      <c r="J94" s="11">
        <v>540</v>
      </c>
      <c r="K94" s="16"/>
    </row>
    <row r="95" spans="1:10" ht="12.75">
      <c r="A95" s="42" t="s">
        <v>66</v>
      </c>
      <c r="B95" s="42"/>
      <c r="C95" s="42"/>
      <c r="D95" s="42"/>
      <c r="E95" s="5"/>
      <c r="F95" s="5"/>
      <c r="G95" s="5"/>
      <c r="H95" s="5"/>
      <c r="I95" s="5"/>
      <c r="J95" s="13"/>
    </row>
    <row r="96" spans="1:10" ht="39.75" customHeight="1">
      <c r="A96" s="42" t="s">
        <v>101</v>
      </c>
      <c r="B96" s="42"/>
      <c r="C96" s="42"/>
      <c r="D96" s="42"/>
      <c r="E96" s="5" t="s">
        <v>96</v>
      </c>
      <c r="F96" s="5" t="s">
        <v>129</v>
      </c>
      <c r="G96" s="5" t="s">
        <v>99</v>
      </c>
      <c r="H96" s="5" t="s">
        <v>138</v>
      </c>
      <c r="I96" s="5" t="s">
        <v>86</v>
      </c>
      <c r="J96" s="13">
        <v>450</v>
      </c>
    </row>
    <row r="97" spans="1:10" ht="12.75">
      <c r="A97" s="42" t="s">
        <v>78</v>
      </c>
      <c r="B97" s="42"/>
      <c r="C97" s="42"/>
      <c r="D97" s="42"/>
      <c r="E97" s="5" t="s">
        <v>96</v>
      </c>
      <c r="F97" s="5" t="s">
        <v>129</v>
      </c>
      <c r="G97" s="5" t="s">
        <v>99</v>
      </c>
      <c r="H97" s="5" t="s">
        <v>138</v>
      </c>
      <c r="I97" s="5" t="s">
        <v>87</v>
      </c>
      <c r="J97" s="13">
        <v>50</v>
      </c>
    </row>
    <row r="98" spans="1:10" ht="39" customHeight="1">
      <c r="A98" s="42" t="s">
        <v>102</v>
      </c>
      <c r="B98" s="42"/>
      <c r="C98" s="42"/>
      <c r="D98" s="42"/>
      <c r="E98" s="5" t="s">
        <v>96</v>
      </c>
      <c r="F98" s="5" t="s">
        <v>129</v>
      </c>
      <c r="G98" s="5" t="s">
        <v>99</v>
      </c>
      <c r="H98" s="5" t="s">
        <v>138</v>
      </c>
      <c r="I98" s="5" t="s">
        <v>90</v>
      </c>
      <c r="J98" s="13">
        <v>40</v>
      </c>
    </row>
    <row r="99" spans="1:11" ht="28.5" customHeight="1">
      <c r="A99" s="51" t="s">
        <v>277</v>
      </c>
      <c r="B99" s="51"/>
      <c r="C99" s="51"/>
      <c r="D99" s="51"/>
      <c r="E99" s="4" t="s">
        <v>96</v>
      </c>
      <c r="F99" s="4" t="s">
        <v>129</v>
      </c>
      <c r="G99" s="4" t="s">
        <v>103</v>
      </c>
      <c r="H99" s="4" t="s">
        <v>138</v>
      </c>
      <c r="I99" s="4" t="s">
        <v>61</v>
      </c>
      <c r="J99" s="11">
        <f>J100+J101+J102</f>
        <v>130</v>
      </c>
      <c r="K99" s="16"/>
    </row>
    <row r="100" spans="1:10" ht="41.25" customHeight="1">
      <c r="A100" s="42" t="s">
        <v>104</v>
      </c>
      <c r="B100" s="42"/>
      <c r="C100" s="42"/>
      <c r="D100" s="42"/>
      <c r="E100" s="5" t="s">
        <v>105</v>
      </c>
      <c r="F100" s="5" t="s">
        <v>129</v>
      </c>
      <c r="G100" s="5" t="s">
        <v>103</v>
      </c>
      <c r="H100" s="5" t="s">
        <v>138</v>
      </c>
      <c r="I100" s="5" t="s">
        <v>86</v>
      </c>
      <c r="J100" s="13">
        <v>50</v>
      </c>
    </row>
    <row r="101" spans="1:10" ht="30" customHeight="1">
      <c r="A101" s="62" t="s">
        <v>226</v>
      </c>
      <c r="B101" s="63"/>
      <c r="C101" s="63"/>
      <c r="D101" s="64"/>
      <c r="E101" s="5" t="s">
        <v>96</v>
      </c>
      <c r="F101" s="5" t="s">
        <v>129</v>
      </c>
      <c r="G101" s="5" t="s">
        <v>103</v>
      </c>
      <c r="H101" s="5" t="s">
        <v>138</v>
      </c>
      <c r="I101" s="5" t="s">
        <v>87</v>
      </c>
      <c r="J101" s="13">
        <v>30</v>
      </c>
    </row>
    <row r="102" spans="1:10" ht="27" customHeight="1">
      <c r="A102" s="42" t="s">
        <v>122</v>
      </c>
      <c r="B102" s="42"/>
      <c r="C102" s="42"/>
      <c r="D102" s="42"/>
      <c r="E102" s="5" t="s">
        <v>105</v>
      </c>
      <c r="F102" s="5" t="s">
        <v>129</v>
      </c>
      <c r="G102" s="5" t="s">
        <v>103</v>
      </c>
      <c r="H102" s="5" t="s">
        <v>138</v>
      </c>
      <c r="I102" s="5" t="s">
        <v>90</v>
      </c>
      <c r="J102" s="13">
        <v>50</v>
      </c>
    </row>
    <row r="103" spans="1:11" ht="24.75" customHeight="1">
      <c r="A103" s="66" t="s">
        <v>278</v>
      </c>
      <c r="B103" s="66"/>
      <c r="C103" s="66"/>
      <c r="D103" s="66"/>
      <c r="E103" s="6" t="s">
        <v>96</v>
      </c>
      <c r="F103" s="6" t="s">
        <v>129</v>
      </c>
      <c r="G103" s="6" t="s">
        <v>106</v>
      </c>
      <c r="H103" s="6" t="s">
        <v>138</v>
      </c>
      <c r="I103" s="6" t="s">
        <v>61</v>
      </c>
      <c r="J103" s="12">
        <v>880</v>
      </c>
      <c r="K103" s="16"/>
    </row>
    <row r="104" spans="1:10" ht="25.5" customHeight="1">
      <c r="A104" s="34" t="s">
        <v>76</v>
      </c>
      <c r="B104" s="35"/>
      <c r="C104" s="35"/>
      <c r="D104" s="36"/>
      <c r="E104" s="7" t="s">
        <v>96</v>
      </c>
      <c r="F104" s="7" t="s">
        <v>129</v>
      </c>
      <c r="G104" s="7" t="s">
        <v>106</v>
      </c>
      <c r="H104" s="7" t="s">
        <v>138</v>
      </c>
      <c r="I104" s="7" t="s">
        <v>85</v>
      </c>
      <c r="J104" s="14">
        <v>50</v>
      </c>
    </row>
    <row r="105" spans="1:10" ht="41.25" customHeight="1">
      <c r="A105" s="42" t="s">
        <v>145</v>
      </c>
      <c r="B105" s="42"/>
      <c r="C105" s="42"/>
      <c r="D105" s="42"/>
      <c r="E105" s="5" t="s">
        <v>96</v>
      </c>
      <c r="F105" s="5" t="s">
        <v>129</v>
      </c>
      <c r="G105" s="5" t="s">
        <v>106</v>
      </c>
      <c r="H105" s="5" t="s">
        <v>138</v>
      </c>
      <c r="I105" s="5" t="s">
        <v>86</v>
      </c>
      <c r="J105" s="13">
        <v>400</v>
      </c>
    </row>
    <row r="106" spans="1:10" ht="12.75">
      <c r="A106" s="42" t="s">
        <v>107</v>
      </c>
      <c r="B106" s="42"/>
      <c r="C106" s="42"/>
      <c r="D106" s="42"/>
      <c r="E106" s="5" t="s">
        <v>96</v>
      </c>
      <c r="F106" s="5" t="s">
        <v>129</v>
      </c>
      <c r="G106" s="5" t="s">
        <v>106</v>
      </c>
      <c r="H106" s="5" t="s">
        <v>138</v>
      </c>
      <c r="I106" s="5" t="s">
        <v>87</v>
      </c>
      <c r="J106" s="13">
        <v>80</v>
      </c>
    </row>
    <row r="107" spans="1:10" ht="51.75" customHeight="1">
      <c r="A107" s="42" t="s">
        <v>108</v>
      </c>
      <c r="B107" s="42"/>
      <c r="C107" s="42"/>
      <c r="D107" s="42"/>
      <c r="E107" s="5" t="s">
        <v>96</v>
      </c>
      <c r="F107" s="5" t="s">
        <v>129</v>
      </c>
      <c r="G107" s="5" t="s">
        <v>106</v>
      </c>
      <c r="H107" s="5" t="s">
        <v>138</v>
      </c>
      <c r="I107" s="5" t="s">
        <v>89</v>
      </c>
      <c r="J107" s="13">
        <v>300</v>
      </c>
    </row>
    <row r="108" spans="1:10" ht="12.75">
      <c r="A108" s="42" t="s">
        <v>81</v>
      </c>
      <c r="B108" s="42"/>
      <c r="C108" s="42"/>
      <c r="D108" s="42"/>
      <c r="E108" s="5" t="s">
        <v>96</v>
      </c>
      <c r="F108" s="5" t="s">
        <v>129</v>
      </c>
      <c r="G108" s="5" t="s">
        <v>106</v>
      </c>
      <c r="H108" s="5" t="s">
        <v>138</v>
      </c>
      <c r="I108" s="5" t="s">
        <v>90</v>
      </c>
      <c r="J108" s="13">
        <v>50</v>
      </c>
    </row>
    <row r="109" spans="1:11" ht="28.5" customHeight="1">
      <c r="A109" s="52" t="s">
        <v>279</v>
      </c>
      <c r="B109" s="53"/>
      <c r="C109" s="53"/>
      <c r="D109" s="54"/>
      <c r="E109" s="4" t="s">
        <v>165</v>
      </c>
      <c r="F109" s="4" t="s">
        <v>129</v>
      </c>
      <c r="G109" s="4" t="s">
        <v>166</v>
      </c>
      <c r="H109" s="4" t="s">
        <v>61</v>
      </c>
      <c r="I109" s="4" t="s">
        <v>61</v>
      </c>
      <c r="J109" s="11">
        <f>J110+J111+J112+J113+J114+J115+J116+J117+J118</f>
        <v>4300.5</v>
      </c>
      <c r="K109" s="16"/>
    </row>
    <row r="110" spans="1:10" ht="12.75">
      <c r="A110" s="42" t="s">
        <v>67</v>
      </c>
      <c r="B110" s="42"/>
      <c r="C110" s="42"/>
      <c r="D110" s="42"/>
      <c r="E110" s="7" t="s">
        <v>165</v>
      </c>
      <c r="F110" s="7" t="s">
        <v>129</v>
      </c>
      <c r="G110" s="7" t="s">
        <v>167</v>
      </c>
      <c r="H110" s="7" t="s">
        <v>162</v>
      </c>
      <c r="I110" s="7" t="s">
        <v>68</v>
      </c>
      <c r="J110" s="14">
        <v>2857.3</v>
      </c>
    </row>
    <row r="111" spans="1:10" ht="12.75">
      <c r="A111" s="42" t="s">
        <v>69</v>
      </c>
      <c r="B111" s="42"/>
      <c r="C111" s="42"/>
      <c r="D111" s="42"/>
      <c r="E111" s="7" t="s">
        <v>165</v>
      </c>
      <c r="F111" s="7" t="s">
        <v>129</v>
      </c>
      <c r="G111" s="7" t="s">
        <v>167</v>
      </c>
      <c r="H111" s="7" t="s">
        <v>162</v>
      </c>
      <c r="I111" s="7" t="s">
        <v>70</v>
      </c>
      <c r="J111" s="14">
        <v>627.1</v>
      </c>
    </row>
    <row r="112" spans="1:10" ht="12.75">
      <c r="A112" s="62" t="s">
        <v>73</v>
      </c>
      <c r="B112" s="63"/>
      <c r="C112" s="63"/>
      <c r="D112" s="64"/>
      <c r="E112" s="7" t="s">
        <v>165</v>
      </c>
      <c r="F112" s="7" t="s">
        <v>129</v>
      </c>
      <c r="G112" s="7" t="s">
        <v>167</v>
      </c>
      <c r="H112" s="7" t="s">
        <v>121</v>
      </c>
      <c r="I112" s="7" t="s">
        <v>82</v>
      </c>
      <c r="J112" s="14">
        <v>1.1</v>
      </c>
    </row>
    <row r="113" spans="1:10" ht="12.75">
      <c r="A113" s="34" t="s">
        <v>125</v>
      </c>
      <c r="B113" s="35"/>
      <c r="C113" s="35"/>
      <c r="D113" s="36"/>
      <c r="E113" s="7" t="s">
        <v>165</v>
      </c>
      <c r="F113" s="7" t="s">
        <v>129</v>
      </c>
      <c r="G113" s="7" t="s">
        <v>167</v>
      </c>
      <c r="H113" s="7" t="s">
        <v>138</v>
      </c>
      <c r="I113" s="7" t="s">
        <v>84</v>
      </c>
      <c r="J113" s="14">
        <v>380</v>
      </c>
    </row>
    <row r="114" spans="1:10" ht="12.75">
      <c r="A114" s="42" t="s">
        <v>77</v>
      </c>
      <c r="B114" s="42"/>
      <c r="C114" s="42"/>
      <c r="D114" s="42"/>
      <c r="E114" s="7" t="s">
        <v>165</v>
      </c>
      <c r="F114" s="7" t="s">
        <v>129</v>
      </c>
      <c r="G114" s="7" t="s">
        <v>167</v>
      </c>
      <c r="H114" s="7" t="s">
        <v>138</v>
      </c>
      <c r="I114" s="7" t="s">
        <v>86</v>
      </c>
      <c r="J114" s="14">
        <v>50</v>
      </c>
    </row>
    <row r="115" spans="1:10" ht="12.75">
      <c r="A115" s="34" t="s">
        <v>107</v>
      </c>
      <c r="B115" s="35"/>
      <c r="C115" s="35"/>
      <c r="D115" s="36"/>
      <c r="E115" s="7" t="s">
        <v>165</v>
      </c>
      <c r="F115" s="7" t="s">
        <v>129</v>
      </c>
      <c r="G115" s="7" t="s">
        <v>167</v>
      </c>
      <c r="H115" s="7" t="s">
        <v>138</v>
      </c>
      <c r="I115" s="7" t="s">
        <v>87</v>
      </c>
      <c r="J115" s="14">
        <v>20</v>
      </c>
    </row>
    <row r="116" spans="1:10" ht="12.75">
      <c r="A116" s="34" t="s">
        <v>79</v>
      </c>
      <c r="B116" s="35"/>
      <c r="C116" s="35"/>
      <c r="D116" s="36"/>
      <c r="E116" s="7" t="s">
        <v>165</v>
      </c>
      <c r="F116" s="7" t="s">
        <v>129</v>
      </c>
      <c r="G116" s="7" t="s">
        <v>167</v>
      </c>
      <c r="H116" s="7" t="s">
        <v>138</v>
      </c>
      <c r="I116" s="7" t="s">
        <v>88</v>
      </c>
      <c r="J116" s="14">
        <v>15</v>
      </c>
    </row>
    <row r="117" spans="1:10" ht="12.75">
      <c r="A117" s="42" t="s">
        <v>80</v>
      </c>
      <c r="B117" s="42"/>
      <c r="C117" s="42"/>
      <c r="D117" s="42"/>
      <c r="E117" s="7" t="s">
        <v>165</v>
      </c>
      <c r="F117" s="7" t="s">
        <v>129</v>
      </c>
      <c r="G117" s="7" t="s">
        <v>167</v>
      </c>
      <c r="H117" s="7" t="s">
        <v>138</v>
      </c>
      <c r="I117" s="7" t="s">
        <v>89</v>
      </c>
      <c r="J117" s="14">
        <v>30</v>
      </c>
    </row>
    <row r="118" spans="1:10" ht="25.5" customHeight="1">
      <c r="A118" s="42" t="s">
        <v>81</v>
      </c>
      <c r="B118" s="42"/>
      <c r="C118" s="42"/>
      <c r="D118" s="42"/>
      <c r="E118" s="7" t="s">
        <v>165</v>
      </c>
      <c r="F118" s="7" t="s">
        <v>129</v>
      </c>
      <c r="G118" s="7" t="s">
        <v>167</v>
      </c>
      <c r="H118" s="7" t="s">
        <v>138</v>
      </c>
      <c r="I118" s="7" t="s">
        <v>90</v>
      </c>
      <c r="J118" s="14">
        <v>320</v>
      </c>
    </row>
    <row r="119" spans="1:11" ht="31.5" customHeight="1">
      <c r="A119" s="70" t="s">
        <v>280</v>
      </c>
      <c r="B119" s="71"/>
      <c r="C119" s="71"/>
      <c r="D119" s="72"/>
      <c r="E119" s="4" t="s">
        <v>130</v>
      </c>
      <c r="F119" s="4" t="s">
        <v>129</v>
      </c>
      <c r="G119" s="4" t="s">
        <v>62</v>
      </c>
      <c r="H119" s="4" t="s">
        <v>61</v>
      </c>
      <c r="I119" s="4" t="s">
        <v>61</v>
      </c>
      <c r="J119" s="11">
        <v>13078.2</v>
      </c>
      <c r="K119" s="16"/>
    </row>
    <row r="120" spans="1:10" ht="68.25" customHeight="1">
      <c r="A120" s="52" t="s">
        <v>281</v>
      </c>
      <c r="B120" s="53"/>
      <c r="C120" s="53"/>
      <c r="D120" s="54"/>
      <c r="E120" s="4" t="s">
        <v>131</v>
      </c>
      <c r="F120" s="4" t="s">
        <v>129</v>
      </c>
      <c r="G120" s="4" t="s">
        <v>146</v>
      </c>
      <c r="H120" s="4" t="s">
        <v>147</v>
      </c>
      <c r="I120" s="4" t="s">
        <v>132</v>
      </c>
      <c r="J120" s="11">
        <v>314</v>
      </c>
    </row>
    <row r="121" spans="1:10" ht="27" customHeight="1">
      <c r="A121" s="52" t="s">
        <v>282</v>
      </c>
      <c r="B121" s="53"/>
      <c r="C121" s="53"/>
      <c r="D121" s="54"/>
      <c r="E121" s="4" t="s">
        <v>131</v>
      </c>
      <c r="F121" s="4" t="s">
        <v>129</v>
      </c>
      <c r="G121" s="4" t="s">
        <v>170</v>
      </c>
      <c r="H121" s="4" t="s">
        <v>149</v>
      </c>
      <c r="I121" s="4" t="s">
        <v>61</v>
      </c>
      <c r="J121" s="11">
        <f>J122+J123+J124+J125+J126+J127+J128+J129</f>
        <v>12764.2</v>
      </c>
    </row>
    <row r="122" spans="1:10" ht="50.25" customHeight="1">
      <c r="A122" s="42" t="s">
        <v>148</v>
      </c>
      <c r="B122" s="42"/>
      <c r="C122" s="42"/>
      <c r="D122" s="42"/>
      <c r="E122" s="5" t="s">
        <v>131</v>
      </c>
      <c r="F122" s="5" t="s">
        <v>129</v>
      </c>
      <c r="G122" s="5" t="s">
        <v>170</v>
      </c>
      <c r="H122" s="5" t="s">
        <v>149</v>
      </c>
      <c r="I122" s="5" t="s">
        <v>150</v>
      </c>
      <c r="J122" s="13">
        <v>1198.6</v>
      </c>
    </row>
    <row r="123" spans="1:10" ht="53.25" customHeight="1">
      <c r="A123" s="42" t="s">
        <v>151</v>
      </c>
      <c r="B123" s="42"/>
      <c r="C123" s="42"/>
      <c r="D123" s="42"/>
      <c r="E123" s="5" t="s">
        <v>131</v>
      </c>
      <c r="F123" s="5" t="s">
        <v>129</v>
      </c>
      <c r="G123" s="5" t="s">
        <v>170</v>
      </c>
      <c r="H123" s="5" t="s">
        <v>149</v>
      </c>
      <c r="I123" s="5" t="s">
        <v>150</v>
      </c>
      <c r="J123" s="13">
        <v>1709.1</v>
      </c>
    </row>
    <row r="124" spans="1:10" ht="54.75" customHeight="1">
      <c r="A124" s="42" t="s">
        <v>152</v>
      </c>
      <c r="B124" s="42"/>
      <c r="C124" s="42"/>
      <c r="D124" s="42"/>
      <c r="E124" s="5" t="s">
        <v>131</v>
      </c>
      <c r="F124" s="5" t="s">
        <v>129</v>
      </c>
      <c r="G124" s="5" t="s">
        <v>170</v>
      </c>
      <c r="H124" s="5" t="s">
        <v>149</v>
      </c>
      <c r="I124" s="5" t="s">
        <v>150</v>
      </c>
      <c r="J124" s="13">
        <v>776.1</v>
      </c>
    </row>
    <row r="125" spans="1:10" ht="57" customHeight="1">
      <c r="A125" s="42" t="s">
        <v>153</v>
      </c>
      <c r="B125" s="42"/>
      <c r="C125" s="42"/>
      <c r="D125" s="42"/>
      <c r="E125" s="5" t="s">
        <v>131</v>
      </c>
      <c r="F125" s="5" t="s">
        <v>129</v>
      </c>
      <c r="G125" s="5" t="s">
        <v>170</v>
      </c>
      <c r="H125" s="5" t="s">
        <v>149</v>
      </c>
      <c r="I125" s="5" t="s">
        <v>150</v>
      </c>
      <c r="J125" s="13">
        <v>601.6</v>
      </c>
    </row>
    <row r="126" spans="1:10" ht="52.5" customHeight="1">
      <c r="A126" s="42" t="s">
        <v>154</v>
      </c>
      <c r="B126" s="42"/>
      <c r="C126" s="42"/>
      <c r="D126" s="42"/>
      <c r="E126" s="5" t="s">
        <v>131</v>
      </c>
      <c r="F126" s="5" t="s">
        <v>129</v>
      </c>
      <c r="G126" s="5" t="s">
        <v>170</v>
      </c>
      <c r="H126" s="5" t="s">
        <v>149</v>
      </c>
      <c r="I126" s="5" t="s">
        <v>150</v>
      </c>
      <c r="J126" s="13">
        <v>2652.1</v>
      </c>
    </row>
    <row r="127" spans="1:10" ht="57.75" customHeight="1">
      <c r="A127" s="42" t="s">
        <v>155</v>
      </c>
      <c r="B127" s="42"/>
      <c r="C127" s="42"/>
      <c r="D127" s="42"/>
      <c r="E127" s="5" t="s">
        <v>131</v>
      </c>
      <c r="F127" s="5" t="s">
        <v>129</v>
      </c>
      <c r="G127" s="5" t="s">
        <v>170</v>
      </c>
      <c r="H127" s="5" t="s">
        <v>149</v>
      </c>
      <c r="I127" s="5" t="s">
        <v>150</v>
      </c>
      <c r="J127" s="13">
        <v>1163.1</v>
      </c>
    </row>
    <row r="128" spans="1:10" ht="53.25" customHeight="1">
      <c r="A128" s="42" t="s">
        <v>156</v>
      </c>
      <c r="B128" s="42"/>
      <c r="C128" s="42"/>
      <c r="D128" s="42"/>
      <c r="E128" s="5" t="s">
        <v>131</v>
      </c>
      <c r="F128" s="5" t="s">
        <v>129</v>
      </c>
      <c r="G128" s="5" t="s">
        <v>170</v>
      </c>
      <c r="H128" s="5" t="s">
        <v>149</v>
      </c>
      <c r="I128" s="5" t="s">
        <v>150</v>
      </c>
      <c r="J128" s="13">
        <v>848.2</v>
      </c>
    </row>
    <row r="129" spans="1:10" ht="50.25" customHeight="1">
      <c r="A129" s="42" t="s">
        <v>157</v>
      </c>
      <c r="B129" s="42"/>
      <c r="C129" s="42"/>
      <c r="D129" s="42"/>
      <c r="E129" s="5" t="s">
        <v>131</v>
      </c>
      <c r="F129" s="5" t="s">
        <v>129</v>
      </c>
      <c r="G129" s="5" t="s">
        <v>170</v>
      </c>
      <c r="H129" s="5" t="s">
        <v>149</v>
      </c>
      <c r="I129" s="5" t="s">
        <v>150</v>
      </c>
      <c r="J129" s="13">
        <v>3815.4</v>
      </c>
    </row>
    <row r="130" spans="1:11" ht="50.25" customHeight="1">
      <c r="A130" s="51" t="s">
        <v>283</v>
      </c>
      <c r="B130" s="51"/>
      <c r="C130" s="51"/>
      <c r="D130" s="51"/>
      <c r="E130" s="4" t="s">
        <v>60</v>
      </c>
      <c r="F130" s="4" t="s">
        <v>129</v>
      </c>
      <c r="G130" s="4" t="s">
        <v>62</v>
      </c>
      <c r="H130" s="4" t="s">
        <v>161</v>
      </c>
      <c r="I130" s="4" t="s">
        <v>61</v>
      </c>
      <c r="J130" s="11">
        <f>J131+J132</f>
        <v>1841.9</v>
      </c>
      <c r="K130" s="16"/>
    </row>
    <row r="131" spans="1:10" ht="50.25" customHeight="1">
      <c r="A131" s="37" t="s">
        <v>134</v>
      </c>
      <c r="B131" s="37"/>
      <c r="C131" s="37"/>
      <c r="D131" s="37"/>
      <c r="E131" s="7" t="s">
        <v>131</v>
      </c>
      <c r="F131" s="7" t="s">
        <v>129</v>
      </c>
      <c r="G131" s="7" t="s">
        <v>135</v>
      </c>
      <c r="H131" s="7" t="s">
        <v>161</v>
      </c>
      <c r="I131" s="7" t="s">
        <v>117</v>
      </c>
      <c r="J131" s="14">
        <v>1743</v>
      </c>
    </row>
    <row r="132" spans="1:10" ht="68.25" customHeight="1">
      <c r="A132" s="34" t="s">
        <v>158</v>
      </c>
      <c r="B132" s="35"/>
      <c r="C132" s="35"/>
      <c r="D132" s="36"/>
      <c r="E132" s="5" t="s">
        <v>131</v>
      </c>
      <c r="F132" s="5" t="s">
        <v>129</v>
      </c>
      <c r="G132" s="5" t="s">
        <v>146</v>
      </c>
      <c r="H132" s="5" t="s">
        <v>161</v>
      </c>
      <c r="I132" s="5" t="s">
        <v>117</v>
      </c>
      <c r="J132" s="13">
        <v>98.9</v>
      </c>
    </row>
    <row r="133" spans="1:11" ht="28.5" customHeight="1">
      <c r="A133" s="52" t="s">
        <v>284</v>
      </c>
      <c r="B133" s="53"/>
      <c r="C133" s="53"/>
      <c r="D133" s="54"/>
      <c r="E133" s="4" t="s">
        <v>259</v>
      </c>
      <c r="F133" s="4" t="s">
        <v>129</v>
      </c>
      <c r="G133" s="4" t="s">
        <v>260</v>
      </c>
      <c r="H133" s="4" t="s">
        <v>138</v>
      </c>
      <c r="I133" s="4" t="s">
        <v>61</v>
      </c>
      <c r="J133" s="11">
        <f>J134+J135+J136</f>
        <v>140</v>
      </c>
      <c r="K133" s="16"/>
    </row>
    <row r="134" spans="1:10" ht="18" customHeight="1">
      <c r="A134" s="34" t="s">
        <v>172</v>
      </c>
      <c r="B134" s="35"/>
      <c r="C134" s="35"/>
      <c r="D134" s="36"/>
      <c r="E134" s="5" t="s">
        <v>259</v>
      </c>
      <c r="F134" s="5" t="s">
        <v>129</v>
      </c>
      <c r="G134" s="5" t="s">
        <v>260</v>
      </c>
      <c r="H134" s="5" t="s">
        <v>138</v>
      </c>
      <c r="I134" s="5" t="s">
        <v>87</v>
      </c>
      <c r="J134" s="13">
        <v>30</v>
      </c>
    </row>
    <row r="135" spans="1:10" ht="18" customHeight="1">
      <c r="A135" s="34" t="s">
        <v>79</v>
      </c>
      <c r="B135" s="35"/>
      <c r="C135" s="35"/>
      <c r="D135" s="36"/>
      <c r="E135" s="5" t="s">
        <v>259</v>
      </c>
      <c r="F135" s="5" t="s">
        <v>129</v>
      </c>
      <c r="G135" s="5" t="s">
        <v>260</v>
      </c>
      <c r="H135" s="5" t="s">
        <v>138</v>
      </c>
      <c r="I135" s="5" t="s">
        <v>88</v>
      </c>
      <c r="J135" s="13">
        <v>40</v>
      </c>
    </row>
    <row r="136" spans="1:10" ht="29.25" customHeight="1">
      <c r="A136" s="34" t="s">
        <v>81</v>
      </c>
      <c r="B136" s="35"/>
      <c r="C136" s="35"/>
      <c r="D136" s="36"/>
      <c r="E136" s="5" t="s">
        <v>259</v>
      </c>
      <c r="F136" s="5" t="s">
        <v>129</v>
      </c>
      <c r="G136" s="5" t="s">
        <v>260</v>
      </c>
      <c r="H136" s="5" t="s">
        <v>138</v>
      </c>
      <c r="I136" s="5" t="s">
        <v>89</v>
      </c>
      <c r="J136" s="13">
        <v>70</v>
      </c>
    </row>
    <row r="137" spans="1:11" ht="42.75" customHeight="1">
      <c r="A137" s="52" t="s">
        <v>285</v>
      </c>
      <c r="B137" s="53"/>
      <c r="C137" s="53"/>
      <c r="D137" s="54"/>
      <c r="E137" s="4" t="s">
        <v>168</v>
      </c>
      <c r="F137" s="4" t="s">
        <v>129</v>
      </c>
      <c r="G137" s="4" t="s">
        <v>169</v>
      </c>
      <c r="H137" s="4" t="s">
        <v>161</v>
      </c>
      <c r="I137" s="4" t="s">
        <v>117</v>
      </c>
      <c r="J137" s="11">
        <v>300</v>
      </c>
      <c r="K137" s="16"/>
    </row>
    <row r="138" spans="1:11" s="15" customFormat="1" ht="48" customHeight="1">
      <c r="A138" s="52" t="s">
        <v>286</v>
      </c>
      <c r="B138" s="53"/>
      <c r="C138" s="53"/>
      <c r="D138" s="54"/>
      <c r="E138" s="4" t="s">
        <v>168</v>
      </c>
      <c r="F138" s="4" t="s">
        <v>129</v>
      </c>
      <c r="G138" s="4" t="s">
        <v>146</v>
      </c>
      <c r="H138" s="4" t="s">
        <v>174</v>
      </c>
      <c r="I138" s="4" t="s">
        <v>61</v>
      </c>
      <c r="J138" s="11">
        <f>J139+J140</f>
        <v>345.4</v>
      </c>
      <c r="K138" s="17"/>
    </row>
    <row r="139" spans="1:11" s="15" customFormat="1" ht="37.5" customHeight="1">
      <c r="A139" s="34" t="s">
        <v>257</v>
      </c>
      <c r="B139" s="35"/>
      <c r="C139" s="35"/>
      <c r="D139" s="36"/>
      <c r="E139" s="7" t="s">
        <v>168</v>
      </c>
      <c r="F139" s="7" t="s">
        <v>129</v>
      </c>
      <c r="G139" s="7" t="s">
        <v>258</v>
      </c>
      <c r="H139" s="7" t="s">
        <v>248</v>
      </c>
      <c r="I139" s="7" t="s">
        <v>121</v>
      </c>
      <c r="J139" s="14">
        <v>334.4</v>
      </c>
      <c r="K139" s="18"/>
    </row>
    <row r="140" spans="1:10" ht="67.5" customHeight="1">
      <c r="A140" s="34" t="s">
        <v>173</v>
      </c>
      <c r="B140" s="35"/>
      <c r="C140" s="35"/>
      <c r="D140" s="36"/>
      <c r="E140" s="5" t="s">
        <v>168</v>
      </c>
      <c r="F140" s="5" t="s">
        <v>129</v>
      </c>
      <c r="G140" s="5" t="s">
        <v>146</v>
      </c>
      <c r="H140" s="5" t="s">
        <v>174</v>
      </c>
      <c r="I140" s="5" t="s">
        <v>175</v>
      </c>
      <c r="J140" s="13">
        <v>11</v>
      </c>
    </row>
    <row r="141" spans="1:11" ht="36.75" customHeight="1">
      <c r="A141" s="52" t="s">
        <v>287</v>
      </c>
      <c r="B141" s="53"/>
      <c r="C141" s="53"/>
      <c r="D141" s="54"/>
      <c r="E141" s="4" t="s">
        <v>136</v>
      </c>
      <c r="F141" s="4" t="s">
        <v>129</v>
      </c>
      <c r="G141" s="4" t="s">
        <v>62</v>
      </c>
      <c r="H141" s="4" t="s">
        <v>61</v>
      </c>
      <c r="I141" s="4" t="s">
        <v>61</v>
      </c>
      <c r="J141" s="11">
        <v>370</v>
      </c>
      <c r="K141" s="16"/>
    </row>
    <row r="142" spans="1:10" ht="40.5" customHeight="1">
      <c r="A142" s="34" t="s">
        <v>228</v>
      </c>
      <c r="B142" s="35"/>
      <c r="C142" s="35"/>
      <c r="D142" s="36"/>
      <c r="E142" s="7" t="s">
        <v>136</v>
      </c>
      <c r="F142" s="7" t="s">
        <v>129</v>
      </c>
      <c r="G142" s="7" t="s">
        <v>124</v>
      </c>
      <c r="H142" s="7" t="s">
        <v>160</v>
      </c>
      <c r="I142" s="7" t="s">
        <v>159</v>
      </c>
      <c r="J142" s="14">
        <v>370</v>
      </c>
    </row>
    <row r="143" spans="1:10" ht="21.75" customHeight="1">
      <c r="A143" s="51" t="s">
        <v>112</v>
      </c>
      <c r="B143" s="51"/>
      <c r="C143" s="51"/>
      <c r="D143" s="51"/>
      <c r="E143" s="4"/>
      <c r="F143" s="4"/>
      <c r="G143" s="4"/>
      <c r="H143" s="4"/>
      <c r="I143" s="4"/>
      <c r="J143" s="11">
        <f>J17+J21+J30+J31+J32+J39+J46+J49+J52+J56+J58+J59+J60+J62+J65+J66+J67+J71+J74+J75+J81+J84+J91+J94+J99+J103+J109+J119+J130+J133+J137+J138+J141</f>
        <v>43603.5</v>
      </c>
    </row>
    <row r="144" ht="12.75">
      <c r="J144" s="8"/>
    </row>
    <row r="145" ht="12.75">
      <c r="J145" s="9"/>
    </row>
    <row r="146" ht="12.75">
      <c r="J146" s="8"/>
    </row>
  </sheetData>
  <mergeCells count="146">
    <mergeCell ref="A124:D124"/>
    <mergeCell ref="A125:D125"/>
    <mergeCell ref="A126:D126"/>
    <mergeCell ref="A114:D114"/>
    <mergeCell ref="A116:D116"/>
    <mergeCell ref="A117:D117"/>
    <mergeCell ref="A115:D115"/>
    <mergeCell ref="A110:D110"/>
    <mergeCell ref="A111:D111"/>
    <mergeCell ref="A62:D62"/>
    <mergeCell ref="A63:D63"/>
    <mergeCell ref="A65:D65"/>
    <mergeCell ref="A105:D105"/>
    <mergeCell ref="A104:D104"/>
    <mergeCell ref="A109:D109"/>
    <mergeCell ref="A108:D108"/>
    <mergeCell ref="A107:D107"/>
    <mergeCell ref="A131:D131"/>
    <mergeCell ref="A112:D112"/>
    <mergeCell ref="A121:D121"/>
    <mergeCell ref="A123:D123"/>
    <mergeCell ref="A122:D122"/>
    <mergeCell ref="A113:D113"/>
    <mergeCell ref="A119:D119"/>
    <mergeCell ref="A129:D129"/>
    <mergeCell ref="A120:D120"/>
    <mergeCell ref="A118:D118"/>
    <mergeCell ref="A32:D32"/>
    <mergeCell ref="A137:D137"/>
    <mergeCell ref="A127:D127"/>
    <mergeCell ref="A128:D128"/>
    <mergeCell ref="A130:D130"/>
    <mergeCell ref="A133:D133"/>
    <mergeCell ref="A134:D134"/>
    <mergeCell ref="A135:D135"/>
    <mergeCell ref="A136:D136"/>
    <mergeCell ref="A132:D132"/>
    <mergeCell ref="A36:D36"/>
    <mergeCell ref="A39:D39"/>
    <mergeCell ref="A34:D34"/>
    <mergeCell ref="A40:D40"/>
    <mergeCell ref="A13:D13"/>
    <mergeCell ref="A25:D25"/>
    <mergeCell ref="A14:D14"/>
    <mergeCell ref="A22:D22"/>
    <mergeCell ref="A23:D23"/>
    <mergeCell ref="A24:D24"/>
    <mergeCell ref="A17:D17"/>
    <mergeCell ref="A18:D18"/>
    <mergeCell ref="A16:D16"/>
    <mergeCell ref="A19:D19"/>
    <mergeCell ref="J11:J12"/>
    <mergeCell ref="F1:J1"/>
    <mergeCell ref="F2:J2"/>
    <mergeCell ref="E3:J3"/>
    <mergeCell ref="E4:J4"/>
    <mergeCell ref="F5:J5"/>
    <mergeCell ref="E11:E12"/>
    <mergeCell ref="F11:F12"/>
    <mergeCell ref="A7:I7"/>
    <mergeCell ref="A8:I8"/>
    <mergeCell ref="A143:D143"/>
    <mergeCell ref="A138:D138"/>
    <mergeCell ref="A140:D140"/>
    <mergeCell ref="A141:D141"/>
    <mergeCell ref="A142:D142"/>
    <mergeCell ref="A139:D139"/>
    <mergeCell ref="A15:D15"/>
    <mergeCell ref="A21:D21"/>
    <mergeCell ref="A45:D45"/>
    <mergeCell ref="A26:D26"/>
    <mergeCell ref="A28:D28"/>
    <mergeCell ref="A29:D29"/>
    <mergeCell ref="A30:D30"/>
    <mergeCell ref="A20:D20"/>
    <mergeCell ref="A27:D27"/>
    <mergeCell ref="A31:D31"/>
    <mergeCell ref="A9:I9"/>
    <mergeCell ref="A11:D12"/>
    <mergeCell ref="G11:G12"/>
    <mergeCell ref="H11:H12"/>
    <mergeCell ref="I11:I12"/>
    <mergeCell ref="A33:D33"/>
    <mergeCell ref="A55:D55"/>
    <mergeCell ref="A57:D57"/>
    <mergeCell ref="A54:D54"/>
    <mergeCell ref="A51:D51"/>
    <mergeCell ref="A53:D53"/>
    <mergeCell ref="A42:D42"/>
    <mergeCell ref="A48:D48"/>
    <mergeCell ref="A41:D41"/>
    <mergeCell ref="A35:D35"/>
    <mergeCell ref="A74:D74"/>
    <mergeCell ref="A90:D90"/>
    <mergeCell ref="A93:D93"/>
    <mergeCell ref="A59:D59"/>
    <mergeCell ref="A61:D61"/>
    <mergeCell ref="A67:D67"/>
    <mergeCell ref="A81:D81"/>
    <mergeCell ref="A85:D85"/>
    <mergeCell ref="A88:D88"/>
    <mergeCell ref="A86:D86"/>
    <mergeCell ref="A102:D102"/>
    <mergeCell ref="A97:D97"/>
    <mergeCell ref="A100:D100"/>
    <mergeCell ref="A101:D101"/>
    <mergeCell ref="A47:D47"/>
    <mergeCell ref="A106:D106"/>
    <mergeCell ref="A103:D103"/>
    <mergeCell ref="A91:D91"/>
    <mergeCell ref="A94:D94"/>
    <mergeCell ref="A98:D98"/>
    <mergeCell ref="A99:D99"/>
    <mergeCell ref="A92:D92"/>
    <mergeCell ref="A96:D96"/>
    <mergeCell ref="A95:D95"/>
    <mergeCell ref="A82:D82"/>
    <mergeCell ref="A87:D87"/>
    <mergeCell ref="A37:D37"/>
    <mergeCell ref="A38:D38"/>
    <mergeCell ref="A56:D56"/>
    <mergeCell ref="A58:D58"/>
    <mergeCell ref="A44:D44"/>
    <mergeCell ref="A49:D49"/>
    <mergeCell ref="A46:D46"/>
    <mergeCell ref="A50:D50"/>
    <mergeCell ref="A64:D64"/>
    <mergeCell ref="A43:D43"/>
    <mergeCell ref="A89:D89"/>
    <mergeCell ref="A84:D84"/>
    <mergeCell ref="A75:D75"/>
    <mergeCell ref="A76:D76"/>
    <mergeCell ref="A77:D77"/>
    <mergeCell ref="A78:D78"/>
    <mergeCell ref="A80:D80"/>
    <mergeCell ref="A79:D79"/>
    <mergeCell ref="A66:D66"/>
    <mergeCell ref="A83:D83"/>
    <mergeCell ref="A52:D52"/>
    <mergeCell ref="A71:D71"/>
    <mergeCell ref="A72:D72"/>
    <mergeCell ref="A73:D73"/>
    <mergeCell ref="A68:D68"/>
    <mergeCell ref="A70:D70"/>
    <mergeCell ref="A69:D69"/>
    <mergeCell ref="A60:D60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soft</cp:lastModifiedBy>
  <cp:lastPrinted>2014-02-13T04:47:31Z</cp:lastPrinted>
  <dcterms:created xsi:type="dcterms:W3CDTF">1996-10-08T23:32:33Z</dcterms:created>
  <dcterms:modified xsi:type="dcterms:W3CDTF">2014-02-13T12:57:15Z</dcterms:modified>
  <cp:category/>
  <cp:version/>
  <cp:contentType/>
  <cp:contentStatus/>
</cp:coreProperties>
</file>