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новый" sheetId="1" r:id="rId1"/>
    <sheet name="Лист3" sheetId="2" r:id="rId2"/>
    <sheet name="Бюджетная роспись расходов" sheetId="3" r:id="rId3"/>
  </sheets>
  <definedNames/>
  <calcPr fullCalcOnLoad="1"/>
</workbook>
</file>

<file path=xl/sharedStrings.xml><?xml version="1.0" encoding="utf-8"?>
<sst xmlns="http://schemas.openxmlformats.org/spreadsheetml/2006/main" count="1735" uniqueCount="317">
  <si>
    <t>Расходы на обеспечение деятельности (оказание услуг) МКУ "Павловское" в рамках непрограммных расходов органов исполнительной власти (Иные бюджетные ассигнования)</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</si>
  <si>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</si>
  <si>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</si>
  <si>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</si>
  <si>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Расходы на обеспечение мер на содержания мест захоронения  в рамках не программных расходов (Закупка товаров,работ и услуг для муниципальных нужд)</t>
  </si>
  <si>
    <t>9992004</t>
  </si>
  <si>
    <t>9992007</t>
  </si>
  <si>
    <t>9992013</t>
  </si>
  <si>
    <t>9992008</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</si>
  <si>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</si>
  <si>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</si>
  <si>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</si>
  <si>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</si>
  <si>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</si>
  <si>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</si>
  <si>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</si>
  <si>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Проведений мероприятий  по физкультуре и спорту в рамках непрограммных расходов (Закупка товаров,работ и услуг для государственных нужд)</t>
  </si>
  <si>
    <t>9992011</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</si>
  <si>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</si>
  <si>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</si>
  <si>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</si>
  <si>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</si>
  <si>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</si>
  <si>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</si>
  <si>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</si>
  <si>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</si>
  <si>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</si>
  <si>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</si>
  <si>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</si>
  <si>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</si>
  <si>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</si>
  <si>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</si>
  <si>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</si>
  <si>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к Решению Совета народных депутатов</t>
  </si>
  <si>
    <t>муниципального образования Павловское сельское поселение</t>
  </si>
  <si>
    <t>Суздальского района Владимирской области</t>
  </si>
  <si>
    <t>муниципального образования Павловское сельское поселение Суздальского района</t>
  </si>
  <si>
    <t xml:space="preserve"> раздел, подраздел (ФКР)</t>
  </si>
  <si>
    <t>глава по ППП</t>
  </si>
  <si>
    <t>целевая статья (КЦСР)</t>
  </si>
  <si>
    <t>вид расхода (КВР)</t>
  </si>
  <si>
    <t>экономический классификатор (ЭКР)</t>
  </si>
  <si>
    <t>тыс.руб.</t>
  </si>
  <si>
    <t>всего расходов включенных в бюджет</t>
  </si>
  <si>
    <t>1. Администрация муниципального образования</t>
  </si>
  <si>
    <t>0000</t>
  </si>
  <si>
    <t>000</t>
  </si>
  <si>
    <t>000 00 00</t>
  </si>
  <si>
    <t>0100</t>
  </si>
  <si>
    <t>0102</t>
  </si>
  <si>
    <t>002 03 00</t>
  </si>
  <si>
    <t>в том числе</t>
  </si>
  <si>
    <t>заработная плата</t>
  </si>
  <si>
    <t>211</t>
  </si>
  <si>
    <t>начисления на заработную плату</t>
  </si>
  <si>
    <t>213</t>
  </si>
  <si>
    <t>0104</t>
  </si>
  <si>
    <t>002 04 00</t>
  </si>
  <si>
    <t>услуги связи</t>
  </si>
  <si>
    <t>транспортные услуги</t>
  </si>
  <si>
    <t>коммунальные услуги</t>
  </si>
  <si>
    <t>арендная платат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</si>
  <si>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</si>
  <si>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</si>
  <si>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</si>
  <si>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</si>
  <si>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</si>
  <si>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221</t>
  </si>
  <si>
    <t>222</t>
  </si>
  <si>
    <t>223</t>
  </si>
  <si>
    <t>224</t>
  </si>
  <si>
    <t>225</t>
  </si>
  <si>
    <t>226</t>
  </si>
  <si>
    <t>290</t>
  </si>
  <si>
    <t>310</t>
  </si>
  <si>
    <t>340</t>
  </si>
  <si>
    <t>070 05 00</t>
  </si>
  <si>
    <t>092 03 00</t>
  </si>
  <si>
    <t>вознагражданение старостам</t>
  </si>
  <si>
    <t>0502</t>
  </si>
  <si>
    <t>600 00 00</t>
  </si>
  <si>
    <t>0503</t>
  </si>
  <si>
    <t>600 01 00</t>
  </si>
  <si>
    <t>600 02 00</t>
  </si>
  <si>
    <t>600 03 00</t>
  </si>
  <si>
    <t>увеличение стоимости материальных запасов (приобретение осветительных приборов и приборов учета)</t>
  </si>
  <si>
    <t>услуги по содержанию имущества (содержание в санитарных нормах территории поселения)</t>
  </si>
  <si>
    <t>увеличение стоимости материальных запасов (приобретение саженцев деревьев, рассады, семян цветов)</t>
  </si>
  <si>
    <t>600 04 00</t>
  </si>
  <si>
    <t>услуги по содержанию имущества (благоустройство мест захоронения (вывоз мусора, ремонт заборов)</t>
  </si>
  <si>
    <t xml:space="preserve">0503 </t>
  </si>
  <si>
    <t>600 05 00</t>
  </si>
  <si>
    <t xml:space="preserve">прочие услуги </t>
  </si>
  <si>
    <t>увеличение стоимости основных средств (строительство колодцев, обелисков ВОВ, детские площадки, приоретение уборочной техники, мусорные контейнеры)</t>
  </si>
  <si>
    <t>0203</t>
  </si>
  <si>
    <t>001 36 00</t>
  </si>
  <si>
    <t>оплата услуг связи</t>
  </si>
  <si>
    <t>Всего расходов</t>
  </si>
  <si>
    <t>услуги связи за телефоны общего пользования</t>
  </si>
  <si>
    <t xml:space="preserve">070 05 00 </t>
  </si>
  <si>
    <t xml:space="preserve">прочие расходы </t>
  </si>
  <si>
    <t>0500</t>
  </si>
  <si>
    <t>251</t>
  </si>
  <si>
    <t>0302</t>
  </si>
  <si>
    <t>0408</t>
  </si>
  <si>
    <t>303 02 00</t>
  </si>
  <si>
    <t>242</t>
  </si>
  <si>
    <t xml:space="preserve">увеличение стоимости материальных запасов </t>
  </si>
  <si>
    <t>065 03 00</t>
  </si>
  <si>
    <t xml:space="preserve">коммунальные услуги </t>
  </si>
  <si>
    <t>прочие расходы (проведение мероприятий по предупреждению правонарушений на территории сельского поселения)</t>
  </si>
  <si>
    <t>увеличение стоимости материальных запасов (гсм для УФМС, расходный материал для наглядной агитации)</t>
  </si>
  <si>
    <t>0310</t>
  </si>
  <si>
    <t>803</t>
  </si>
  <si>
    <t>0800</t>
  </si>
  <si>
    <t>0801</t>
  </si>
  <si>
    <t>212</t>
  </si>
  <si>
    <t>361 05 02</t>
  </si>
  <si>
    <t>межбюджетные трансферты бюджетам других уровней на осуществление полномочий по библиотечному обслуживанию населения</t>
  </si>
  <si>
    <t>442 99 01</t>
  </si>
  <si>
    <t>1301</t>
  </si>
  <si>
    <t>121</t>
  </si>
  <si>
    <t>244</t>
  </si>
  <si>
    <t>0111</t>
  </si>
  <si>
    <t>230</t>
  </si>
  <si>
    <t>0113</t>
  </si>
  <si>
    <t>0300</t>
  </si>
  <si>
    <t>капитальный ремонт, реконструкция , строительство инженерных коммунальных сетей</t>
  </si>
  <si>
    <t>услуги по содержанию имущества(чистка дорог в зимний период, поддержание нормативного состояния дорог в летний период)</t>
  </si>
  <si>
    <t>услуги по содержанию имущества (вывоз ТБО, санитарная уборка, ремонт обелисков ВОВ, обустройство мест для купания)</t>
  </si>
  <si>
    <t>521 61 00</t>
  </si>
  <si>
    <t>321</t>
  </si>
  <si>
    <t xml:space="preserve">Субсидия бюджетному учреждению МБУК "Дом культуры с. Павловское" для выполнения мунципального задания на оказание муниципальных услуг </t>
  </si>
  <si>
    <t>611</t>
  </si>
  <si>
    <t>241</t>
  </si>
  <si>
    <t xml:space="preserve">Субсидия бюджетному учреждению МБУК "Дом культуры с. Порецкое" для выполнения мунципального задания на оказание муниципальных услуг </t>
  </si>
  <si>
    <t xml:space="preserve">Субсидия бюджетному учреждению МБУК "Дом культуры с. Спасское - Городище" для выполнения мунципального задания на оказание муниципальных услуг </t>
  </si>
  <si>
    <t xml:space="preserve">Субсидия бюджетному учреждению МБУК "Клуб с. Семеновское - Красное" для выполнения мунципального задания на оказание муниципальных услуг </t>
  </si>
  <si>
    <t xml:space="preserve">Субсидия бюджетному учреждению МБУК "Дом культуры с. Борисовское" для выполнения мунципального задания на оказание муниципальных услуг </t>
  </si>
  <si>
    <t xml:space="preserve">Субсидия бюджетному учреждению МБУК "Дом культуры с.Мордыш" для выполнения мунципального задания на оказание муниципальных услуг </t>
  </si>
  <si>
    <t xml:space="preserve">Субсидия бюджетному учреждению МБУК "Клуб с. Суходол" для выполнения мунципального задания на оказание муниципальных услуг </t>
  </si>
  <si>
    <t xml:space="preserve">Субсидия бюджетному учреждению МБУК "Дом культуры п. Садовый" для выполнения мунципального задания на оказание муниципальных услуг </t>
  </si>
  <si>
    <t>Предоставление мер социальной поддержки по оплате жилья и коммунальных услуг отдельным категориям граждан в муниципальной сферы культуры</t>
  </si>
  <si>
    <t>231</t>
  </si>
  <si>
    <t>710</t>
  </si>
  <si>
    <t>540</t>
  </si>
  <si>
    <t>111</t>
  </si>
  <si>
    <t>262</t>
  </si>
  <si>
    <t>0412</t>
  </si>
  <si>
    <t>0505</t>
  </si>
  <si>
    <t>0002900</t>
  </si>
  <si>
    <t>000 29 00</t>
  </si>
  <si>
    <t>1003</t>
  </si>
  <si>
    <t>795 18 03</t>
  </si>
  <si>
    <t>440 99 05</t>
  </si>
  <si>
    <t>арендная плата за пользование имуществом</t>
  </si>
  <si>
    <t>прочие работы и услуги</t>
  </si>
  <si>
    <t>предоставление мер социальной поддержки по оплате жилья и коммунальных услуг отдельным категориям граждан в муниципальной сферы культуры неработающим</t>
  </si>
  <si>
    <t>314</t>
  </si>
  <si>
    <t>263</t>
  </si>
  <si>
    <t>1.1.Администрация Павловского сельского поселения</t>
  </si>
  <si>
    <t>00</t>
  </si>
  <si>
    <t>10</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</si>
  <si>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</si>
  <si>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08</t>
  </si>
  <si>
    <t>9991002</t>
  </si>
  <si>
    <t>Расходы на изготовление проектно сметной документации , экспертиза проектов в рамках непрограмных расходов</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</si>
  <si>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</si>
  <si>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</si>
  <si>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</si>
  <si>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</si>
  <si>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300</t>
  </si>
  <si>
    <t>0102007</t>
  </si>
  <si>
    <t>Администрация муниципального образования Павловское сельское поселение</t>
  </si>
  <si>
    <t>0000000</t>
  </si>
  <si>
    <t>Расходы на обеспечение деятельности (оказание услуг) домов культуры (Предоставление субсидий бюджетным, автономным учреждениям и иным некоммерческим организациям)</t>
  </si>
  <si>
    <t>800</t>
  </si>
  <si>
    <t>1.1.2.2. Центральный аппарта поселения</t>
  </si>
  <si>
    <t>1.1.8. Национальная безопасность и правоохранительная деятельность</t>
  </si>
  <si>
    <t>возмещение части затрат на приобретение льготного проездного билято для  обучающихся в образовательных учреждениях</t>
  </si>
  <si>
    <t>303 00 00</t>
  </si>
  <si>
    <t>795 00 00</t>
  </si>
  <si>
    <t>1001</t>
  </si>
  <si>
    <t>490 01 00</t>
  </si>
  <si>
    <t>505 86 00</t>
  </si>
  <si>
    <t>внесение изменений в документы территориального планирования территории муниицпального образования Павловское сельское поселение</t>
  </si>
  <si>
    <t>340 03 00</t>
  </si>
  <si>
    <t>411</t>
  </si>
  <si>
    <t>прочие услуги (постановка на кадастровый учет)</t>
  </si>
  <si>
    <t xml:space="preserve">244 </t>
  </si>
  <si>
    <t>Погашение процентов за пользование кредитом, полученным от кредитных организаций</t>
  </si>
  <si>
    <t>1.1.1. Исполнительная власть</t>
  </si>
  <si>
    <t>1.1.1.1. Глава сельского поселения-всего</t>
  </si>
  <si>
    <t>1.1.3. Резервный фонд главы администрации</t>
  </si>
  <si>
    <t>1.1.4. Фонд чрезвычайных ситуаций и Резерв финансовых средств для ликвидации чрезвычайных ситуаций природного и техногенного характера</t>
  </si>
  <si>
    <t>1.1.5. Прочие расходы</t>
  </si>
  <si>
    <t>1.1.5.1. Другие общегосударственные вопросы</t>
  </si>
  <si>
    <t>1.1.5.2. Представительские расходы</t>
  </si>
  <si>
    <t>1.1.5.3. Уплата прочих налогов и сборов и иных обязательных платежей</t>
  </si>
  <si>
    <t xml:space="preserve">1.1.6.Осуществление первичного воинского учета на территориях, где отсутствуют военные комиссариаты (средсва областного бюджета) </t>
  </si>
  <si>
    <t xml:space="preserve">1.1.7.Осуществление первичного воинского учета на территориях, где отсутствуют военные комиссариаты (средсва местного бюджета) </t>
  </si>
  <si>
    <t>1.1.9.Меры пожарной безопасности на территории муниицпального образования Павловское сельское поселение</t>
  </si>
  <si>
    <t>202 67 00</t>
  </si>
  <si>
    <t>1.1.10. Социальная политика</t>
  </si>
  <si>
    <t>1.1.10.1. Льготный проезд отдельным категориям граждан</t>
  </si>
  <si>
    <t>1.1.10.2. Выплаты к государственным пенсиям муниципальным служащим Павловского сельского поселения</t>
  </si>
  <si>
    <t>1.1.10.3. Единовременная помощь пострадавшим от пожара</t>
  </si>
  <si>
    <t>1.1.11.Обеспечение территории сельского поселения документами территориального планирования, градостроительного зонирования и документацией по планировке территории</t>
  </si>
  <si>
    <t>630</t>
  </si>
  <si>
    <t>795 04 00</t>
  </si>
  <si>
    <t>795 03 00</t>
  </si>
  <si>
    <t>795 05 00</t>
  </si>
  <si>
    <t>795 06 00</t>
  </si>
  <si>
    <t>реконструкция котельной в п. Садовый  (инвестиционная составляющая бюджета поселения Инвестиционной программы "Реконструкция объектов теплоснабжения, в поселке Садовый Суздальского района на 2013-2016 годы" Постановление Губернатора № 1458 от 26.12.2012 г.</t>
  </si>
  <si>
    <t>795 08 00</t>
  </si>
  <si>
    <t>МЦП "Развитие внутрепоселковых дорог в муниципальном образовании Павловское сельское поселение на 2013-2015 годы"</t>
  </si>
  <si>
    <t>795 07 00</t>
  </si>
  <si>
    <t>компенсация расходов на предоставление субсидий гражданам по оплате коммунальных услуг</t>
  </si>
  <si>
    <t>505 00 00</t>
  </si>
  <si>
    <t>1101</t>
  </si>
  <si>
    <t>485 97 00</t>
  </si>
  <si>
    <t>ДЦП "Текущее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</si>
  <si>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0020400</t>
  </si>
  <si>
    <t>Субсидия на выполнение муниципального задания Муниципального бюджетного учреждения "Центр предоставления муниципальных услуг"</t>
  </si>
  <si>
    <t>1.1.12.Субсидии бюджетным учреждениям</t>
  </si>
  <si>
    <t>1.1.13. Жилищно-коммунальное хозяйство</t>
  </si>
  <si>
    <t>1.1.13.1.Изготовление проектно сметной документации , экспертиза проектов</t>
  </si>
  <si>
    <t xml:space="preserve">1.1.13.2. МЦП "Реконструкция и капритальный ремонт жилищного фонда в муниципальном образовании Павловское сельское поселение на 2013 - 2016 годах" </t>
  </si>
  <si>
    <t>1.1.13.3. МЦП "Комплексное развитие систем  коммунальной инфраструктуры муниципального образования Павловское сельское поселение на 2013-2016 годы и на период до 2020 года"</t>
  </si>
  <si>
    <t>1.1.13.4. МЦП "Обеспечение населения муницпального образования Павловское сельское поселение питьевой водой на 2013-2016 годы"</t>
  </si>
  <si>
    <t>1.1.13.5. Регистрация прав собственности на муниицпальное имущество</t>
  </si>
  <si>
    <t>1.1.13.6. Коммунальное хозяйство</t>
  </si>
  <si>
    <t>1.1.14. Бюджетные инвестиции в объекты муниципальной собственности</t>
  </si>
  <si>
    <t>1.1.15. Благоустройство сельских поселений</t>
  </si>
  <si>
    <t>1.1.15.1. Уличное освещение</t>
  </si>
  <si>
    <t xml:space="preserve">1.1.15.2. Содержание дорог и инженерных сооружений на них в границах поселения </t>
  </si>
  <si>
    <t>1.1.15.3.Озеленение тееритории сельского поселения</t>
  </si>
  <si>
    <t>1.1.15.4. Организация содержания мест захоронения</t>
  </si>
  <si>
    <t>1.1.15.5. Благоустройство сельских поселений</t>
  </si>
  <si>
    <t>1.1.16. Содержание МКУ "Павловское"</t>
  </si>
  <si>
    <t>1.1.17. Бюджетные учреждения культуры</t>
  </si>
  <si>
    <t>1.1.17.1. Предоставление мер социальной поддержки по оплате жилья и коммунальных услуг отдельным категориям граждан в муниципальной сферы культуры</t>
  </si>
  <si>
    <t xml:space="preserve">1.1.17.2. Субсидии бюджетным учреждениям культуры </t>
  </si>
  <si>
    <t xml:space="preserve">1.1.18.Межбюджетные трансферты бюджетам других уровней бюджетной ситемы РФ </t>
  </si>
  <si>
    <t>1.1.19. Мероприятия по физкультуре и спорту</t>
  </si>
  <si>
    <t>1.1.20. Средства бюджета послеения в рамках программы "Обеспечение жильем молодых семей "</t>
  </si>
  <si>
    <t>1.1.21.Меры социальной поддержки населения по публичным нормативным обязательствам</t>
  </si>
  <si>
    <t>1.1.22. Обслуживание государственного и муниципального долга</t>
  </si>
  <si>
    <t>Ведомственная структура расходов по получателям средств бюджета</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</si>
  <si>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</si>
  <si>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</si>
  <si>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</si>
  <si>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</si>
  <si>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</si>
  <si>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</si>
  <si>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</si>
  <si>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t>
  </si>
  <si>
    <t>03</t>
  </si>
  <si>
    <t>9995118</t>
  </si>
  <si>
    <t>Расходы связанные с регистрация прав собственности на муниицпальное имущество в рамках непрограмных расходов (Закупка товаров,работ и услуг для муниципальных нужд)</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</si>
  <si>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 органов исполнительной алвсти (межбюджетные трансферты)</t>
  </si>
  <si>
    <t>9996003</t>
  </si>
  <si>
    <t>на 2015 год</t>
  </si>
  <si>
    <t>500</t>
  </si>
  <si>
    <t>0102021</t>
  </si>
  <si>
    <t>Проведение мероприятий по предупреждению правонарушений на территории МО Павловское сельское поселение в рамках непрограмных расходов (закупка товаров,работ и  услуг для государственных (муниципальных) нужд)</t>
  </si>
  <si>
    <t>14</t>
  </si>
  <si>
    <t>9999601</t>
  </si>
  <si>
    <t>400</t>
  </si>
  <si>
    <t>Расходы на обеспечение переодической печати и издательства в рамках непрограмных расходов (закупка товаров, работ и услуг для муниципальных нужд)</t>
  </si>
  <si>
    <t>12</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</si>
  <si>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</si>
  <si>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экономический классификатор ( ЗКР)</t>
  </si>
  <si>
    <t>1 кв.</t>
  </si>
  <si>
    <t>2кв.</t>
  </si>
  <si>
    <t>3кв.</t>
  </si>
  <si>
    <t>4кв.</t>
  </si>
  <si>
    <t>Проведение мероприятий по предупреждению правонарушений на территории МО Павловское сельское  поселение в рамках непрограммных расходов</t>
  </si>
  <si>
    <t>9991003</t>
  </si>
  <si>
    <r>
      <rPr>
        <sz val="8"/>
        <color indexed="10"/>
        <rFont val="Arial"/>
        <family val="2"/>
      </rPr>
      <t>Приложение № 7</t>
    </r>
    <r>
      <rPr>
        <sz val="8"/>
        <rFont val="Arial"/>
        <family val="2"/>
      </rPr>
      <t xml:space="preserve"> </t>
    </r>
  </si>
  <si>
    <t>от " ___  "  _____________   2014г. № _______</t>
  </si>
  <si>
    <t>Расходы связанные с софинансированием по капитальному ремонту многоквартирных домов (закупта товаров,работ и услуг на обеспечение государственных (муниципальных) нужд)</t>
  </si>
  <si>
    <t>Бюджетная роспись расходов по получателям средств бюджета</t>
  </si>
  <si>
    <t>к решению Совета народных депутатов</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</si>
  <si>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</si>
  <si>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Межбюджетные трансферты на ремонт и обустройство дорожной сети, находящейся в собственности муниципальных образований в рамках ведомственной целевой программы «Обеспечение сбалансированности бюджетной системы Суздальского района на 2013 – 2017 годы»</t>
  </si>
  <si>
    <t>09</t>
  </si>
  <si>
    <t>9998002</t>
  </si>
  <si>
    <t>9998102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</si>
  <si>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</si>
  <si>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</si>
  <si>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</si>
  <si>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</si>
  <si>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</si>
  <si>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t>Иные межбюджетные трансферты на проведение мероприятий посвященных юбилеям и знаменательным датам.</t>
  </si>
  <si>
    <t>Расходы на обеспечение функций муниципальных органов в рамках непрограммных расходов по переданным полномочиям(размещение муниципального заказа)</t>
  </si>
  <si>
    <t>9998011</t>
  </si>
  <si>
    <t>06</t>
  </si>
  <si>
    <t>9998029</t>
  </si>
  <si>
    <t>9992009</t>
  </si>
  <si>
    <t>9992012</t>
  </si>
  <si>
    <t>Иные межбюджетные трансферты на мероприятия по землеустройству и землепользованию в рамках непрограммных расходов органов исполнительной власти.</t>
  </si>
  <si>
    <t>9998017</t>
  </si>
  <si>
    <t>Комплексное обустройство населенных пунктов, расположенных в сельской местности объектами социальной и инженерной инфраструктуры в рамках непрограммных расходов (Закупка товаров,работ и услуг для муниципальной собственности)</t>
  </si>
  <si>
    <t>Мероприятия в области коммунального хозяйства в рамках непрограммных расходов (Закупка товаров,работ и услуг для муниципальных нужд)</t>
  </si>
  <si>
    <t>Уплата взноса на капитальный ремонт общего имущества в
многоквартирных домах, принадлежащего муниципальному образованию Павловское сельское поселение в рамках
непрограммных расходов(Закупка товаров, работ и услуг для государственных(муниципальных) нужд)</t>
  </si>
  <si>
    <r>
      <t>999</t>
    </r>
    <r>
      <rPr>
        <sz val="10"/>
        <color indexed="8"/>
        <rFont val="Times New Roman"/>
        <family val="1"/>
      </rPr>
      <t>2024</t>
    </r>
  </si>
  <si>
    <t xml:space="preserve">муниципального образования Павловское </t>
  </si>
  <si>
    <t>9992025</t>
  </si>
  <si>
    <t>Расходы на обеспечение функций Территориальной избирательной комиссии Суздальского района в рамках непрограмных расходов муниципальных органов (Закупка товаров, работ и услуг для государственных (муниципальных) нужд)</t>
  </si>
  <si>
    <t>808</t>
  </si>
  <si>
    <t>07</t>
  </si>
  <si>
    <t>9992005</t>
  </si>
  <si>
    <t>Межбюджетные трансферты на реализацию программы "Обеспечение жильем молодых семей муниципального образования Павловское сельское поселение Суздальского района Владимирской области на 2011 - 2015 годы"</t>
  </si>
  <si>
    <t>7951803</t>
  </si>
  <si>
    <t>Приложение № 6</t>
  </si>
  <si>
    <t>от 27.10.2015 № 57</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</si>
</sst>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52">
    <font>
      <sz val="10"/>
      <name val="Arial"/>
      <family val="0"/>
    </font>
    <font>
      <sz val="8"/>
      <name val="Arial"/>
      <family val="2"/>
    </font>
    <font>
      <b/>
      <sz val="10"/>
      <name val="Arial"/>
      <family val="2"/>
    </font>
    <font>
      <b/>
      <i/>
      <sz val="10"/>
      <name val="Arial"/>
      <family val="2"/>
    </font>
    <font>
      <b/>
      <sz val="11"/>
      <name val="Arial"/>
      <family val="2"/>
    </font>
    <font>
      <sz val="11"/>
      <name val="Arial"/>
      <family val="2"/>
    </font>
    <font>
      <sz val="10"/>
      <color indexed="10"/>
      <name val="Arial"/>
      <family val="2"/>
    </font>
    <font>
      <b/>
      <sz val="10"/>
      <color indexed="10"/>
      <name val="Arial"/>
      <family val="2"/>
    </font>
    <font>
      <sz val="8"/>
      <color indexed="10"/>
      <name val="Arial"/>
      <family val="2"/>
    </font>
    <font>
      <sz val="10"/>
      <name val="Times New Roman"/>
      <family val="1"/>
    </font>
    <font>
      <b/>
      <sz val="10"/>
      <name val="Times New Roman"/>
      <family val="1"/>
    </font>
    <font>
      <sz val="10"/>
      <color indexed="8"/>
      <name val="Arial"/>
      <family val="2"/>
    </font>
    <font>
      <b/>
      <i/>
      <sz val="10"/>
      <color indexed="10"/>
      <name val="Arial"/>
      <family val="2"/>
    </font>
    <font>
      <b/>
      <sz val="10"/>
      <color indexed="8"/>
      <name val="Arial"/>
      <family val="2"/>
    </font>
    <font>
      <b/>
      <i/>
      <sz val="10"/>
      <color indexed="8"/>
      <name val="Arial"/>
      <family val="2"/>
    </font>
    <font>
      <sz val="10"/>
      <color indexed="13"/>
      <name val="Arial"/>
      <family val="2"/>
    </font>
    <font>
      <sz val="10"/>
      <color indexed="9"/>
      <name val="Arial"/>
      <family val="2"/>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109">
    <xf numFmtId="0" fontId="0" fillId="0" borderId="0" xfId="0" applyAlignment="1">
      <alignment/>
    </xf>
    <xf numFmtId="0" fontId="1" fillId="0" borderId="0" xfId="0" applyFont="1" applyAlignment="1">
      <alignment horizontal="right"/>
    </xf>
    <xf numFmtId="0" fontId="0" fillId="0" borderId="10" xfId="0" applyBorder="1" applyAlignment="1">
      <alignment horizontal="center"/>
    </xf>
    <xf numFmtId="0" fontId="0" fillId="0" borderId="0" xfId="0" applyAlignment="1">
      <alignment horizontal="right"/>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2" fontId="0" fillId="0" borderId="0" xfId="0" applyNumberFormat="1" applyAlignment="1">
      <alignment/>
    </xf>
    <xf numFmtId="196" fontId="0" fillId="0" borderId="0" xfId="0" applyNumberFormat="1" applyAlignment="1">
      <alignment/>
    </xf>
    <xf numFmtId="2" fontId="0" fillId="33" borderId="10" xfId="0" applyNumberFormat="1" applyFont="1" applyFill="1" applyBorder="1" applyAlignment="1">
      <alignment horizontal="center" vertical="center" wrapText="1"/>
    </xf>
    <xf numFmtId="0" fontId="5" fillId="0" borderId="0" xfId="0" applyFont="1" applyAlignment="1">
      <alignment/>
    </xf>
    <xf numFmtId="0" fontId="0" fillId="34" borderId="0" xfId="0" applyFill="1" applyAlignment="1">
      <alignment/>
    </xf>
    <xf numFmtId="0" fontId="5" fillId="34" borderId="0" xfId="0" applyFont="1" applyFill="1" applyAlignment="1">
      <alignment/>
    </xf>
    <xf numFmtId="0" fontId="5" fillId="33" borderId="0" xfId="0" applyFont="1" applyFill="1" applyAlignment="1">
      <alignment/>
    </xf>
    <xf numFmtId="0" fontId="0" fillId="0" borderId="0" xfId="0" applyFill="1" applyAlignment="1">
      <alignment/>
    </xf>
    <xf numFmtId="0" fontId="6" fillId="0" borderId="0" xfId="0" applyFont="1" applyAlignment="1">
      <alignment/>
    </xf>
    <xf numFmtId="2" fontId="11" fillId="33" borderId="10" xfId="0" applyNumberFormat="1" applyFont="1" applyFill="1" applyBorder="1" applyAlignment="1">
      <alignment horizontal="center" vertical="center" wrapText="1"/>
    </xf>
    <xf numFmtId="0" fontId="6" fillId="0" borderId="0" xfId="0" applyFont="1" applyFill="1" applyAlignment="1">
      <alignment/>
    </xf>
    <xf numFmtId="49" fontId="2" fillId="0" borderId="10" xfId="0" applyNumberFormat="1" applyFont="1" applyBorder="1" applyAlignment="1">
      <alignment horizontal="center"/>
    </xf>
    <xf numFmtId="2" fontId="2" fillId="0" borderId="10" xfId="0" applyNumberFormat="1" applyFont="1" applyBorder="1" applyAlignment="1">
      <alignment horizontal="center"/>
    </xf>
    <xf numFmtId="0" fontId="0" fillId="0" borderId="0" xfId="0" applyAlignment="1">
      <alignment horizontal="center"/>
    </xf>
    <xf numFmtId="0" fontId="1" fillId="0" borderId="0" xfId="0" applyFont="1" applyAlignment="1">
      <alignment horizontal="right"/>
    </xf>
    <xf numFmtId="0" fontId="0" fillId="0" borderId="10" xfId="0" applyBorder="1" applyAlignment="1">
      <alignment/>
    </xf>
    <xf numFmtId="2" fontId="7"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2" fontId="6" fillId="0" borderId="10" xfId="0" applyNumberFormat="1" applyFont="1" applyBorder="1" applyAlignment="1">
      <alignment horizontal="right" vertical="center"/>
    </xf>
    <xf numFmtId="2" fontId="12"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 fontId="13" fillId="0" borderId="10" xfId="0" applyNumberFormat="1" applyFont="1" applyBorder="1" applyAlignment="1">
      <alignment horizontal="right" vertical="center"/>
    </xf>
    <xf numFmtId="2" fontId="2" fillId="33" borderId="10" xfId="0" applyNumberFormat="1" applyFont="1" applyFill="1" applyBorder="1" applyAlignment="1">
      <alignment horizontal="center" vertical="center" wrapText="1"/>
    </xf>
    <xf numFmtId="2" fontId="0" fillId="0" borderId="10"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33" borderId="10" xfId="0" applyNumberFormat="1" applyFont="1" applyFill="1" applyBorder="1" applyAlignment="1">
      <alignment horizontal="right" vertical="center" wrapText="1"/>
    </xf>
    <xf numFmtId="49" fontId="6" fillId="0" borderId="10" xfId="0" applyNumberFormat="1" applyFont="1" applyBorder="1" applyAlignment="1">
      <alignment horizontal="center" vertical="center" wrapText="1"/>
    </xf>
    <xf numFmtId="0" fontId="15" fillId="0" borderId="0" xfId="0" applyFont="1" applyAlignment="1">
      <alignment/>
    </xf>
    <xf numFmtId="49" fontId="7" fillId="0" borderId="10" xfId="0" applyNumberFormat="1" applyFont="1" applyBorder="1" applyAlignment="1">
      <alignment horizontal="center" vertical="center" wrapText="1"/>
    </xf>
    <xf numFmtId="0" fontId="16" fillId="0" borderId="0" xfId="0" applyFont="1" applyFill="1" applyAlignment="1">
      <alignment/>
    </xf>
    <xf numFmtId="0" fontId="9" fillId="0" borderId="0" xfId="0" applyFont="1" applyAlignment="1">
      <alignment/>
    </xf>
    <xf numFmtId="0" fontId="9" fillId="0" borderId="0" xfId="0" applyFont="1" applyAlignment="1">
      <alignment horizontal="right"/>
    </xf>
    <xf numFmtId="0" fontId="9" fillId="0" borderId="10" xfId="0" applyFont="1" applyBorder="1" applyAlignment="1">
      <alignment horizontal="center"/>
    </xf>
    <xf numFmtId="49" fontId="10" fillId="0" borderId="10" xfId="0" applyNumberFormat="1" applyFont="1" applyBorder="1" applyAlignment="1">
      <alignment horizontal="center"/>
    </xf>
    <xf numFmtId="2" fontId="10" fillId="0" borderId="10" xfId="0" applyNumberFormat="1" applyFont="1" applyBorder="1" applyAlignment="1">
      <alignment horizontal="center"/>
    </xf>
    <xf numFmtId="49" fontId="9" fillId="0" borderId="10" xfId="0" applyNumberFormat="1" applyFont="1" applyBorder="1" applyAlignment="1">
      <alignment horizontal="center" vertical="center" wrapText="1"/>
    </xf>
    <xf numFmtId="2" fontId="9" fillId="33" borderId="10" xfId="0" applyNumberFormat="1"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9"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right"/>
    </xf>
    <xf numFmtId="0" fontId="0" fillId="0" borderId="0" xfId="0" applyAlignment="1">
      <alignment horizontal="right"/>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0" xfId="0" applyFont="1" applyAlignment="1">
      <alignment horizont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Alignment="1">
      <alignment/>
    </xf>
    <xf numFmtId="0" fontId="9" fillId="0" borderId="10" xfId="0" applyFont="1" applyBorder="1" applyAlignment="1">
      <alignment horizont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9" fillId="0" borderId="10" xfId="0" applyFont="1" applyBorder="1" applyAlignment="1">
      <alignment horizontal="center" vertical="center" wrapText="1"/>
    </xf>
    <xf numFmtId="16" fontId="9" fillId="0" borderId="11" xfId="0" applyNumberFormat="1" applyFont="1" applyBorder="1" applyAlignment="1">
      <alignment horizontal="left" vertical="center" wrapText="1"/>
    </xf>
    <xf numFmtId="16" fontId="9" fillId="0" borderId="12" xfId="0" applyNumberFormat="1" applyFont="1" applyBorder="1" applyAlignment="1">
      <alignment horizontal="left" vertical="center" wrapText="1"/>
    </xf>
    <xf numFmtId="16" fontId="9" fillId="0" borderId="13"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16"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16" fontId="0" fillId="0" borderId="11" xfId="0" applyNumberFormat="1" applyBorder="1" applyAlignment="1">
      <alignment horizontal="left" vertical="center" wrapText="1"/>
    </xf>
    <xf numFmtId="16" fontId="0" fillId="0" borderId="12" xfId="0" applyNumberFormat="1" applyBorder="1" applyAlignment="1">
      <alignment horizontal="left" vertical="center" wrapText="1"/>
    </xf>
    <xf numFmtId="16" fontId="0" fillId="0" borderId="13" xfId="0" applyNumberFormat="1" applyBorder="1" applyAlignment="1">
      <alignment horizontal="left" vertical="center" wrapText="1"/>
    </xf>
    <xf numFmtId="16" fontId="2" fillId="0" borderId="11" xfId="0" applyNumberFormat="1" applyFont="1" applyBorder="1" applyAlignment="1">
      <alignment horizontal="left" vertical="center" wrapText="1"/>
    </xf>
    <xf numFmtId="16" fontId="2" fillId="0" borderId="12" xfId="0" applyNumberFormat="1" applyFont="1" applyBorder="1" applyAlignment="1">
      <alignment horizontal="left" vertical="center" wrapText="1"/>
    </xf>
    <xf numFmtId="16" fontId="2" fillId="0" borderId="13" xfId="0" applyNumberFormat="1" applyFont="1" applyBorder="1"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0" xfId="0" applyFont="1" applyAlignment="1">
      <alignment horizontal="right"/>
    </xf>
    <xf numFmtId="0" fontId="0" fillId="0" borderId="10" xfId="0" applyFont="1" applyBorder="1" applyAlignment="1">
      <alignment horizontal="left" vertical="center" wrapText="1"/>
    </xf>
    <xf numFmtId="0" fontId="0" fillId="0" borderId="10" xfId="0"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6" fontId="0" fillId="0" borderId="11" xfId="0" applyNumberFormat="1" applyFont="1" applyBorder="1" applyAlignment="1">
      <alignment horizontal="left" vertical="center" wrapText="1"/>
    </xf>
    <xf numFmtId="16" fontId="0" fillId="0" borderId="12" xfId="0" applyNumberFormat="1" applyFont="1" applyBorder="1" applyAlignment="1">
      <alignment horizontal="left" vertical="center" wrapText="1"/>
    </xf>
    <xf numFmtId="16" fontId="0" fillId="0" borderId="13" xfId="0" applyNumberFormat="1" applyFont="1" applyBorder="1" applyAlignment="1">
      <alignment horizontal="left"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7" fillId="0" borderId="10" xfId="0" applyFont="1" applyBorder="1" applyAlignment="1">
      <alignment horizontal="left"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1" fillId="0" borderId="10" xfId="0" applyFont="1" applyBorder="1" applyAlignment="1">
      <alignment horizontal="center" vertical="center" wrapText="1"/>
    </xf>
    <xf numFmtId="0" fontId="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E4" sqref="E4:J4"/>
    </sheetView>
  </sheetViews>
  <sheetFormatPr defaultColWidth="9.140625" defaultRowHeight="5.25" customHeight="1"/>
  <cols>
    <col min="4" max="4" width="21.8515625" style="0" customWidth="1"/>
    <col min="5" max="5" width="7.28125" style="0" customWidth="1"/>
    <col min="6" max="7" width="7.00390625" style="0" customWidth="1"/>
    <col min="8" max="8" width="8.28125" style="0" customWidth="1"/>
    <col min="10" max="10" width="10.7109375" style="0" customWidth="1"/>
  </cols>
  <sheetData>
    <row r="1" spans="1:10" ht="12.75">
      <c r="A1" s="39"/>
      <c r="B1" s="39"/>
      <c r="C1" s="39"/>
      <c r="D1" s="39"/>
      <c r="E1" s="39"/>
      <c r="F1" s="39"/>
      <c r="G1" s="39"/>
      <c r="H1" s="53" t="s">
        <v>315</v>
      </c>
      <c r="I1" s="53"/>
      <c r="J1" s="53"/>
    </row>
    <row r="2" spans="1:10" ht="12.75">
      <c r="A2" s="39"/>
      <c r="B2" s="39"/>
      <c r="C2" s="39"/>
      <c r="D2" s="39"/>
      <c r="E2" s="39"/>
      <c r="F2" s="39"/>
      <c r="G2" s="53" t="s">
        <v>283</v>
      </c>
      <c r="H2" s="54"/>
      <c r="I2" s="54"/>
      <c r="J2" s="54"/>
    </row>
    <row r="3" spans="1:10" ht="12.75">
      <c r="A3" s="39"/>
      <c r="B3" s="39"/>
      <c r="C3" s="39"/>
      <c r="D3" s="53" t="s">
        <v>307</v>
      </c>
      <c r="E3" s="54"/>
      <c r="F3" s="54"/>
      <c r="G3" s="54"/>
      <c r="H3" s="54"/>
      <c r="I3" s="54"/>
      <c r="J3" s="54"/>
    </row>
    <row r="4" spans="1:10" ht="12.75">
      <c r="A4" s="39"/>
      <c r="B4" s="39"/>
      <c r="C4" s="39"/>
      <c r="D4" s="39"/>
      <c r="E4" s="53" t="s">
        <v>316</v>
      </c>
      <c r="F4" s="60"/>
      <c r="G4" s="60"/>
      <c r="H4" s="60"/>
      <c r="I4" s="60"/>
      <c r="J4" s="60"/>
    </row>
    <row r="5" spans="1:10" ht="12.75">
      <c r="A5" s="39"/>
      <c r="B5" s="39"/>
      <c r="C5" s="39"/>
      <c r="D5" s="39"/>
      <c r="E5" s="39"/>
      <c r="F5" s="39"/>
      <c r="G5" s="53"/>
      <c r="H5" s="54"/>
      <c r="I5" s="54"/>
      <c r="J5" s="54"/>
    </row>
    <row r="6" spans="1:10" ht="12.75">
      <c r="A6" s="39"/>
      <c r="B6" s="39"/>
      <c r="C6" s="39"/>
      <c r="D6" s="39"/>
      <c r="E6" s="39"/>
      <c r="F6" s="39"/>
      <c r="G6" s="39"/>
      <c r="H6" s="39"/>
      <c r="I6" s="39"/>
      <c r="J6" s="39"/>
    </row>
    <row r="7" spans="1:10" ht="12.75">
      <c r="A7" s="57" t="s">
        <v>248</v>
      </c>
      <c r="B7" s="57"/>
      <c r="C7" s="57"/>
      <c r="D7" s="57"/>
      <c r="E7" s="57"/>
      <c r="F7" s="57"/>
      <c r="G7" s="57"/>
      <c r="H7" s="57"/>
      <c r="I7" s="57"/>
      <c r="J7" s="39"/>
    </row>
    <row r="8" spans="1:10" ht="12.75">
      <c r="A8" s="57" t="s">
        <v>34</v>
      </c>
      <c r="B8" s="57"/>
      <c r="C8" s="57"/>
      <c r="D8" s="57"/>
      <c r="E8" s="57"/>
      <c r="F8" s="57"/>
      <c r="G8" s="57"/>
      <c r="H8" s="57"/>
      <c r="I8" s="57"/>
      <c r="J8" s="39"/>
    </row>
    <row r="9" spans="1:10" ht="12.75">
      <c r="A9" s="57" t="s">
        <v>262</v>
      </c>
      <c r="B9" s="57"/>
      <c r="C9" s="57"/>
      <c r="D9" s="57"/>
      <c r="E9" s="57"/>
      <c r="F9" s="57"/>
      <c r="G9" s="57"/>
      <c r="H9" s="57"/>
      <c r="I9" s="57"/>
      <c r="J9" s="39"/>
    </row>
    <row r="10" spans="1:10" ht="12.75">
      <c r="A10" s="39"/>
      <c r="B10" s="39"/>
      <c r="C10" s="39"/>
      <c r="D10" s="39"/>
      <c r="E10" s="39"/>
      <c r="F10" s="39"/>
      <c r="G10" s="39"/>
      <c r="H10" s="39"/>
      <c r="I10" s="39"/>
      <c r="J10" s="40" t="s">
        <v>42</v>
      </c>
    </row>
    <row r="11" spans="1:10" ht="12.75">
      <c r="A11" s="68"/>
      <c r="B11" s="68"/>
      <c r="C11" s="68"/>
      <c r="D11" s="68"/>
      <c r="E11" s="55" t="s">
        <v>38</v>
      </c>
      <c r="F11" s="55" t="s">
        <v>250</v>
      </c>
      <c r="G11" s="55" t="s">
        <v>249</v>
      </c>
      <c r="H11" s="55" t="s">
        <v>39</v>
      </c>
      <c r="I11" s="55" t="s">
        <v>40</v>
      </c>
      <c r="J11" s="55" t="s">
        <v>43</v>
      </c>
    </row>
    <row r="12" spans="1:10" ht="47.25" customHeight="1">
      <c r="A12" s="68"/>
      <c r="B12" s="68"/>
      <c r="C12" s="68"/>
      <c r="D12" s="68"/>
      <c r="E12" s="56"/>
      <c r="F12" s="56"/>
      <c r="G12" s="56"/>
      <c r="H12" s="56"/>
      <c r="I12" s="56"/>
      <c r="J12" s="56"/>
    </row>
    <row r="13" spans="1:10" ht="12.75">
      <c r="A13" s="61">
        <v>1</v>
      </c>
      <c r="B13" s="61"/>
      <c r="C13" s="61"/>
      <c r="D13" s="61"/>
      <c r="E13" s="41">
        <v>3</v>
      </c>
      <c r="F13" s="41">
        <v>2</v>
      </c>
      <c r="G13" s="41">
        <v>2</v>
      </c>
      <c r="H13" s="41">
        <v>4</v>
      </c>
      <c r="I13" s="41">
        <v>5</v>
      </c>
      <c r="J13" s="41">
        <v>7</v>
      </c>
    </row>
    <row r="14" spans="1:10" ht="39.75" customHeight="1">
      <c r="A14" s="65" t="s">
        <v>173</v>
      </c>
      <c r="B14" s="66"/>
      <c r="C14" s="66"/>
      <c r="D14" s="67"/>
      <c r="E14" s="42" t="s">
        <v>113</v>
      </c>
      <c r="F14" s="42" t="s">
        <v>161</v>
      </c>
      <c r="G14" s="42" t="s">
        <v>161</v>
      </c>
      <c r="H14" s="42" t="s">
        <v>174</v>
      </c>
      <c r="I14" s="42" t="s">
        <v>46</v>
      </c>
      <c r="J14" s="43">
        <f>J56</f>
        <v>45382.89</v>
      </c>
    </row>
    <row r="15" spans="1:11" ht="87.75" customHeight="1">
      <c r="A15" s="47" t="s">
        <v>29</v>
      </c>
      <c r="B15" s="50"/>
      <c r="C15" s="50"/>
      <c r="D15" s="51"/>
      <c r="E15" s="44" t="s">
        <v>113</v>
      </c>
      <c r="F15" s="44" t="s">
        <v>19</v>
      </c>
      <c r="G15" s="44" t="s">
        <v>20</v>
      </c>
      <c r="H15" s="44" t="s">
        <v>21</v>
      </c>
      <c r="I15" s="44" t="s">
        <v>23</v>
      </c>
      <c r="J15" s="45">
        <v>848</v>
      </c>
      <c r="K15" s="15"/>
    </row>
    <row r="16" spans="1:10" ht="93.75" customHeight="1">
      <c r="A16" s="52" t="s">
        <v>252</v>
      </c>
      <c r="B16" s="52"/>
      <c r="C16" s="52"/>
      <c r="D16" s="52"/>
      <c r="E16" s="44" t="s">
        <v>113</v>
      </c>
      <c r="F16" s="44" t="s">
        <v>19</v>
      </c>
      <c r="G16" s="44" t="s">
        <v>24</v>
      </c>
      <c r="H16" s="44" t="s">
        <v>25</v>
      </c>
      <c r="I16" s="44" t="s">
        <v>23</v>
      </c>
      <c r="J16" s="45">
        <v>1960.7</v>
      </c>
    </row>
    <row r="17" spans="1:10" ht="63.75" customHeight="1">
      <c r="A17" s="52" t="s">
        <v>251</v>
      </c>
      <c r="B17" s="52"/>
      <c r="C17" s="52"/>
      <c r="D17" s="52"/>
      <c r="E17" s="44" t="s">
        <v>113</v>
      </c>
      <c r="F17" s="44" t="s">
        <v>19</v>
      </c>
      <c r="G17" s="44" t="s">
        <v>24</v>
      </c>
      <c r="H17" s="44" t="s">
        <v>26</v>
      </c>
      <c r="I17" s="44" t="s">
        <v>22</v>
      </c>
      <c r="J17" s="45">
        <v>341.34</v>
      </c>
    </row>
    <row r="18" spans="1:10" ht="69.75" customHeight="1">
      <c r="A18" s="47" t="s">
        <v>309</v>
      </c>
      <c r="B18" s="50"/>
      <c r="C18" s="50"/>
      <c r="D18" s="51"/>
      <c r="E18" s="44" t="s">
        <v>310</v>
      </c>
      <c r="F18" s="44" t="s">
        <v>19</v>
      </c>
      <c r="G18" s="44" t="s">
        <v>311</v>
      </c>
      <c r="H18" s="44" t="s">
        <v>312</v>
      </c>
      <c r="I18" s="44" t="s">
        <v>22</v>
      </c>
      <c r="J18" s="45">
        <v>40</v>
      </c>
    </row>
    <row r="19" spans="1:10" ht="48.75" customHeight="1">
      <c r="A19" s="52" t="s">
        <v>30</v>
      </c>
      <c r="B19" s="52"/>
      <c r="C19" s="52"/>
      <c r="D19" s="52"/>
      <c r="E19" s="44" t="s">
        <v>113</v>
      </c>
      <c r="F19" s="44" t="s">
        <v>19</v>
      </c>
      <c r="G19" s="44" t="s">
        <v>27</v>
      </c>
      <c r="H19" s="44" t="s">
        <v>28</v>
      </c>
      <c r="I19" s="44" t="s">
        <v>176</v>
      </c>
      <c r="J19" s="45">
        <v>10</v>
      </c>
    </row>
    <row r="20" spans="1:10" ht="59.25" customHeight="1">
      <c r="A20" s="47" t="s">
        <v>31</v>
      </c>
      <c r="B20" s="50"/>
      <c r="C20" s="50"/>
      <c r="D20" s="51"/>
      <c r="E20" s="44" t="s">
        <v>113</v>
      </c>
      <c r="F20" s="44" t="s">
        <v>19</v>
      </c>
      <c r="G20" s="44" t="s">
        <v>27</v>
      </c>
      <c r="H20" s="44" t="s">
        <v>32</v>
      </c>
      <c r="I20" s="44" t="s">
        <v>176</v>
      </c>
      <c r="J20" s="45">
        <v>10</v>
      </c>
    </row>
    <row r="21" spans="1:10" ht="60.75" customHeight="1">
      <c r="A21" s="47" t="s">
        <v>253</v>
      </c>
      <c r="B21" s="50"/>
      <c r="C21" s="50"/>
      <c r="D21" s="51"/>
      <c r="E21" s="44" t="s">
        <v>113</v>
      </c>
      <c r="F21" s="44" t="s">
        <v>19</v>
      </c>
      <c r="G21" s="44" t="s">
        <v>254</v>
      </c>
      <c r="H21" s="44" t="s">
        <v>255</v>
      </c>
      <c r="I21" s="44" t="s">
        <v>22</v>
      </c>
      <c r="J21" s="45">
        <v>381.72</v>
      </c>
    </row>
    <row r="22" spans="1:10" ht="39" customHeight="1">
      <c r="A22" s="47" t="s">
        <v>295</v>
      </c>
      <c r="B22" s="48"/>
      <c r="C22" s="48"/>
      <c r="D22" s="49"/>
      <c r="E22" s="44" t="s">
        <v>113</v>
      </c>
      <c r="F22" s="44" t="s">
        <v>19</v>
      </c>
      <c r="G22" s="44" t="s">
        <v>254</v>
      </c>
      <c r="H22" s="44" t="s">
        <v>296</v>
      </c>
      <c r="I22" s="44" t="s">
        <v>22</v>
      </c>
      <c r="J22" s="45">
        <v>60</v>
      </c>
    </row>
    <row r="23" spans="1:10" ht="130.5" customHeight="1">
      <c r="A23" s="47" t="s">
        <v>291</v>
      </c>
      <c r="B23" s="48"/>
      <c r="C23" s="48"/>
      <c r="D23" s="49"/>
      <c r="E23" s="44" t="s">
        <v>113</v>
      </c>
      <c r="F23" s="44" t="s">
        <v>19</v>
      </c>
      <c r="G23" s="44" t="s">
        <v>254</v>
      </c>
      <c r="H23" s="44" t="s">
        <v>290</v>
      </c>
      <c r="I23" s="44" t="s">
        <v>22</v>
      </c>
      <c r="J23" s="45">
        <v>2187.87</v>
      </c>
    </row>
    <row r="24" spans="1:10" ht="54" customHeight="1">
      <c r="A24" s="47" t="s">
        <v>253</v>
      </c>
      <c r="B24" s="50"/>
      <c r="C24" s="50"/>
      <c r="D24" s="51"/>
      <c r="E24" s="44" t="s">
        <v>113</v>
      </c>
      <c r="F24" s="44" t="s">
        <v>19</v>
      </c>
      <c r="G24" s="44" t="s">
        <v>254</v>
      </c>
      <c r="H24" s="44" t="s">
        <v>255</v>
      </c>
      <c r="I24" s="44" t="s">
        <v>176</v>
      </c>
      <c r="J24" s="45">
        <v>989.57</v>
      </c>
    </row>
    <row r="25" spans="1:10" ht="57.75" customHeight="1">
      <c r="A25" s="47" t="s">
        <v>256</v>
      </c>
      <c r="B25" s="50"/>
      <c r="C25" s="50"/>
      <c r="D25" s="51"/>
      <c r="E25" s="44" t="s">
        <v>113</v>
      </c>
      <c r="F25" s="44" t="s">
        <v>20</v>
      </c>
      <c r="G25" s="44" t="s">
        <v>257</v>
      </c>
      <c r="H25" s="44" t="s">
        <v>258</v>
      </c>
      <c r="I25" s="44" t="s">
        <v>23</v>
      </c>
      <c r="J25" s="45">
        <v>140.8</v>
      </c>
    </row>
    <row r="26" spans="1:10" ht="66.75" customHeight="1">
      <c r="A26" s="47" t="s">
        <v>260</v>
      </c>
      <c r="B26" s="50"/>
      <c r="C26" s="50"/>
      <c r="D26" s="51"/>
      <c r="E26" s="44" t="s">
        <v>113</v>
      </c>
      <c r="F26" s="44" t="s">
        <v>20</v>
      </c>
      <c r="G26" s="44" t="s">
        <v>257</v>
      </c>
      <c r="H26" s="44" t="s">
        <v>258</v>
      </c>
      <c r="I26" s="44" t="s">
        <v>22</v>
      </c>
      <c r="J26" s="45">
        <v>4.3</v>
      </c>
    </row>
    <row r="27" spans="1:10" ht="69.75" customHeight="1">
      <c r="A27" s="47" t="s">
        <v>265</v>
      </c>
      <c r="B27" s="50"/>
      <c r="C27" s="50"/>
      <c r="D27" s="51"/>
      <c r="E27" s="44" t="s">
        <v>113</v>
      </c>
      <c r="F27" s="44" t="s">
        <v>257</v>
      </c>
      <c r="G27" s="44" t="s">
        <v>266</v>
      </c>
      <c r="H27" s="44" t="s">
        <v>5</v>
      </c>
      <c r="I27" s="44" t="s">
        <v>22</v>
      </c>
      <c r="J27" s="45">
        <v>110</v>
      </c>
    </row>
    <row r="28" spans="1:10" ht="44.25" customHeight="1">
      <c r="A28" s="47" t="s">
        <v>163</v>
      </c>
      <c r="B28" s="50"/>
      <c r="C28" s="50"/>
      <c r="D28" s="51"/>
      <c r="E28" s="44" t="s">
        <v>113</v>
      </c>
      <c r="F28" s="44" t="s">
        <v>24</v>
      </c>
      <c r="G28" s="44" t="s">
        <v>164</v>
      </c>
      <c r="H28" s="44" t="s">
        <v>261</v>
      </c>
      <c r="I28" s="44" t="s">
        <v>176</v>
      </c>
      <c r="J28" s="45">
        <v>20</v>
      </c>
    </row>
    <row r="29" spans="1:10" ht="75.75" customHeight="1">
      <c r="A29" s="47" t="s">
        <v>285</v>
      </c>
      <c r="B29" s="48"/>
      <c r="C29" s="48"/>
      <c r="D29" s="49"/>
      <c r="E29" s="44" t="s">
        <v>113</v>
      </c>
      <c r="F29" s="44" t="s">
        <v>24</v>
      </c>
      <c r="G29" s="44" t="s">
        <v>286</v>
      </c>
      <c r="H29" s="44" t="s">
        <v>287</v>
      </c>
      <c r="I29" s="44" t="s">
        <v>22</v>
      </c>
      <c r="J29" s="45">
        <v>3182.81</v>
      </c>
    </row>
    <row r="30" spans="1:10" ht="46.5" customHeight="1">
      <c r="A30" s="47" t="s">
        <v>301</v>
      </c>
      <c r="B30" s="48"/>
      <c r="C30" s="48"/>
      <c r="D30" s="49"/>
      <c r="E30" s="44" t="s">
        <v>113</v>
      </c>
      <c r="F30" s="44" t="s">
        <v>24</v>
      </c>
      <c r="G30" s="44" t="s">
        <v>270</v>
      </c>
      <c r="H30" s="44" t="s">
        <v>302</v>
      </c>
      <c r="I30" s="44" t="s">
        <v>22</v>
      </c>
      <c r="J30" s="45">
        <v>133</v>
      </c>
    </row>
    <row r="31" spans="1:11" ht="69" customHeight="1">
      <c r="A31" s="47" t="s">
        <v>305</v>
      </c>
      <c r="B31" s="48"/>
      <c r="C31" s="48"/>
      <c r="D31" s="49"/>
      <c r="E31" s="44" t="s">
        <v>113</v>
      </c>
      <c r="F31" s="44" t="s">
        <v>167</v>
      </c>
      <c r="G31" s="44" t="s">
        <v>19</v>
      </c>
      <c r="H31" s="44" t="s">
        <v>306</v>
      </c>
      <c r="I31" s="44" t="s">
        <v>22</v>
      </c>
      <c r="J31" s="45">
        <v>200</v>
      </c>
      <c r="K31" s="18"/>
    </row>
    <row r="32" spans="1:11" ht="49.5" customHeight="1">
      <c r="A32" s="47" t="s">
        <v>271</v>
      </c>
      <c r="B32" s="50"/>
      <c r="C32" s="50"/>
      <c r="D32" s="51"/>
      <c r="E32" s="44" t="s">
        <v>113</v>
      </c>
      <c r="F32" s="44" t="s">
        <v>167</v>
      </c>
      <c r="G32" s="44" t="s">
        <v>19</v>
      </c>
      <c r="H32" s="44" t="s">
        <v>308</v>
      </c>
      <c r="I32" s="44" t="s">
        <v>22</v>
      </c>
      <c r="J32" s="45">
        <v>86.21</v>
      </c>
      <c r="K32" s="18"/>
    </row>
    <row r="33" spans="1:11" ht="49.5" customHeight="1">
      <c r="A33" s="47" t="s">
        <v>284</v>
      </c>
      <c r="B33" s="48"/>
      <c r="C33" s="48"/>
      <c r="D33" s="49"/>
      <c r="E33" s="44" t="s">
        <v>113</v>
      </c>
      <c r="F33" s="44" t="s">
        <v>167</v>
      </c>
      <c r="G33" s="44" t="s">
        <v>20</v>
      </c>
      <c r="H33" s="44" t="s">
        <v>288</v>
      </c>
      <c r="I33" s="44" t="s">
        <v>22</v>
      </c>
      <c r="J33" s="45">
        <v>1646.8</v>
      </c>
      <c r="K33" s="18"/>
    </row>
    <row r="34" spans="1:11" ht="65.25" customHeight="1">
      <c r="A34" s="47" t="s">
        <v>293</v>
      </c>
      <c r="B34" s="58"/>
      <c r="C34" s="58"/>
      <c r="D34" s="59"/>
      <c r="E34" s="44" t="s">
        <v>113</v>
      </c>
      <c r="F34" s="44" t="s">
        <v>167</v>
      </c>
      <c r="G34" s="44" t="s">
        <v>20</v>
      </c>
      <c r="H34" s="44" t="s">
        <v>292</v>
      </c>
      <c r="I34" s="44" t="s">
        <v>268</v>
      </c>
      <c r="J34" s="45">
        <v>2346.13</v>
      </c>
      <c r="K34" s="18"/>
    </row>
    <row r="35" spans="1:10" ht="39" customHeight="1">
      <c r="A35" s="47" t="s">
        <v>166</v>
      </c>
      <c r="B35" s="50"/>
      <c r="C35" s="50"/>
      <c r="D35" s="51"/>
      <c r="E35" s="44" t="s">
        <v>113</v>
      </c>
      <c r="F35" s="44" t="s">
        <v>167</v>
      </c>
      <c r="G35" s="44" t="s">
        <v>20</v>
      </c>
      <c r="H35" s="44" t="s">
        <v>6</v>
      </c>
      <c r="I35" s="44" t="s">
        <v>22</v>
      </c>
      <c r="J35" s="45">
        <v>50</v>
      </c>
    </row>
    <row r="36" spans="1:10" ht="56.25" customHeight="1">
      <c r="A36" s="47" t="s">
        <v>259</v>
      </c>
      <c r="B36" s="50"/>
      <c r="C36" s="50"/>
      <c r="D36" s="51"/>
      <c r="E36" s="44" t="s">
        <v>113</v>
      </c>
      <c r="F36" s="44" t="s">
        <v>167</v>
      </c>
      <c r="G36" s="44" t="s">
        <v>20</v>
      </c>
      <c r="H36" s="44" t="s">
        <v>8</v>
      </c>
      <c r="I36" s="44" t="s">
        <v>22</v>
      </c>
      <c r="J36" s="45">
        <v>82</v>
      </c>
    </row>
    <row r="37" spans="1:10" ht="54.75" customHeight="1">
      <c r="A37" s="47" t="s">
        <v>304</v>
      </c>
      <c r="B37" s="50"/>
      <c r="C37" s="50"/>
      <c r="D37" s="51"/>
      <c r="E37" s="44" t="s">
        <v>113</v>
      </c>
      <c r="F37" s="44" t="s">
        <v>167</v>
      </c>
      <c r="G37" s="44" t="s">
        <v>20</v>
      </c>
      <c r="H37" s="44" t="s">
        <v>299</v>
      </c>
      <c r="I37" s="44" t="s">
        <v>22</v>
      </c>
      <c r="J37" s="45">
        <v>414.16</v>
      </c>
    </row>
    <row r="38" spans="1:10" ht="90.75" customHeight="1">
      <c r="A38" s="69" t="s">
        <v>2</v>
      </c>
      <c r="B38" s="70"/>
      <c r="C38" s="70"/>
      <c r="D38" s="71"/>
      <c r="E38" s="44" t="s">
        <v>113</v>
      </c>
      <c r="F38" s="44" t="s">
        <v>167</v>
      </c>
      <c r="G38" s="44" t="s">
        <v>257</v>
      </c>
      <c r="H38" s="44" t="s">
        <v>264</v>
      </c>
      <c r="I38" s="44" t="s">
        <v>22</v>
      </c>
      <c r="J38" s="45">
        <v>25</v>
      </c>
    </row>
    <row r="39" spans="1:10" ht="81.75" customHeight="1">
      <c r="A39" s="69" t="s">
        <v>2</v>
      </c>
      <c r="B39" s="70"/>
      <c r="C39" s="70"/>
      <c r="D39" s="71"/>
      <c r="E39" s="44" t="s">
        <v>113</v>
      </c>
      <c r="F39" s="44" t="s">
        <v>167</v>
      </c>
      <c r="G39" s="44" t="s">
        <v>257</v>
      </c>
      <c r="H39" s="44" t="s">
        <v>172</v>
      </c>
      <c r="I39" s="44" t="s">
        <v>22</v>
      </c>
      <c r="J39" s="45">
        <v>4329.77</v>
      </c>
    </row>
    <row r="40" spans="1:10" ht="56.25" customHeight="1">
      <c r="A40" s="52" t="s">
        <v>3</v>
      </c>
      <c r="B40" s="52"/>
      <c r="C40" s="52"/>
      <c r="D40" s="52"/>
      <c r="E40" s="44" t="s">
        <v>113</v>
      </c>
      <c r="F40" s="44" t="s">
        <v>167</v>
      </c>
      <c r="G40" s="44" t="s">
        <v>257</v>
      </c>
      <c r="H40" s="44" t="s">
        <v>9</v>
      </c>
      <c r="I40" s="44" t="s">
        <v>22</v>
      </c>
      <c r="J40" s="45">
        <v>30.76</v>
      </c>
    </row>
    <row r="41" spans="1:10" ht="47.25" customHeight="1">
      <c r="A41" s="52" t="s">
        <v>4</v>
      </c>
      <c r="B41" s="52"/>
      <c r="C41" s="52"/>
      <c r="D41" s="52"/>
      <c r="E41" s="44" t="s">
        <v>113</v>
      </c>
      <c r="F41" s="44" t="s">
        <v>167</v>
      </c>
      <c r="G41" s="44" t="s">
        <v>257</v>
      </c>
      <c r="H41" s="44" t="s">
        <v>17</v>
      </c>
      <c r="I41" s="44" t="s">
        <v>22</v>
      </c>
      <c r="J41" s="45">
        <v>5</v>
      </c>
    </row>
    <row r="42" spans="1:10" ht="67.5" customHeight="1">
      <c r="A42" s="52" t="s">
        <v>303</v>
      </c>
      <c r="B42" s="52"/>
      <c r="C42" s="52"/>
      <c r="D42" s="52"/>
      <c r="E42" s="44" t="s">
        <v>113</v>
      </c>
      <c r="F42" s="44" t="s">
        <v>167</v>
      </c>
      <c r="G42" s="44" t="s">
        <v>257</v>
      </c>
      <c r="H42" s="44" t="s">
        <v>300</v>
      </c>
      <c r="I42" s="44" t="s">
        <v>22</v>
      </c>
      <c r="J42" s="45">
        <v>495.26</v>
      </c>
    </row>
    <row r="43" spans="1:10" ht="72.75" customHeight="1">
      <c r="A43" s="47" t="s">
        <v>1</v>
      </c>
      <c r="B43" s="50"/>
      <c r="C43" s="50"/>
      <c r="D43" s="51"/>
      <c r="E43" s="44" t="s">
        <v>113</v>
      </c>
      <c r="F43" s="44" t="s">
        <v>164</v>
      </c>
      <c r="G43" s="44" t="s">
        <v>19</v>
      </c>
      <c r="H43" s="44" t="s">
        <v>13</v>
      </c>
      <c r="I43" s="44" t="s">
        <v>23</v>
      </c>
      <c r="J43" s="45">
        <v>314</v>
      </c>
    </row>
    <row r="44" spans="1:10" ht="78.75" customHeight="1">
      <c r="A44" s="47" t="s">
        <v>289</v>
      </c>
      <c r="B44" s="50"/>
      <c r="C44" s="50"/>
      <c r="D44" s="51"/>
      <c r="E44" s="44" t="s">
        <v>113</v>
      </c>
      <c r="F44" s="44" t="s">
        <v>164</v>
      </c>
      <c r="G44" s="44" t="s">
        <v>19</v>
      </c>
      <c r="H44" s="44" t="s">
        <v>13</v>
      </c>
      <c r="I44" s="44" t="s">
        <v>171</v>
      </c>
      <c r="J44" s="45">
        <v>22</v>
      </c>
    </row>
    <row r="45" spans="1:10" ht="57" customHeight="1">
      <c r="A45" s="47" t="s">
        <v>175</v>
      </c>
      <c r="B45" s="50"/>
      <c r="C45" s="50"/>
      <c r="D45" s="51"/>
      <c r="E45" s="44" t="s">
        <v>113</v>
      </c>
      <c r="F45" s="44" t="s">
        <v>164</v>
      </c>
      <c r="G45" s="44" t="s">
        <v>19</v>
      </c>
      <c r="H45" s="44" t="s">
        <v>14</v>
      </c>
      <c r="I45" s="44" t="s">
        <v>15</v>
      </c>
      <c r="J45" s="45">
        <v>11089.6</v>
      </c>
    </row>
    <row r="46" spans="1:10" ht="57" customHeight="1">
      <c r="A46" s="47" t="s">
        <v>170</v>
      </c>
      <c r="B46" s="50"/>
      <c r="C46" s="50"/>
      <c r="D46" s="51"/>
      <c r="E46" s="44" t="s">
        <v>113</v>
      </c>
      <c r="F46" s="44" t="s">
        <v>162</v>
      </c>
      <c r="G46" s="44" t="s">
        <v>19</v>
      </c>
      <c r="H46" s="44" t="s">
        <v>165</v>
      </c>
      <c r="I46" s="44" t="s">
        <v>171</v>
      </c>
      <c r="J46" s="45">
        <v>64.8</v>
      </c>
    </row>
    <row r="47" spans="1:10" ht="57" customHeight="1">
      <c r="A47" s="47" t="s">
        <v>313</v>
      </c>
      <c r="B47" s="48"/>
      <c r="C47" s="48"/>
      <c r="D47" s="49"/>
      <c r="E47" s="44" t="s">
        <v>113</v>
      </c>
      <c r="F47" s="44" t="s">
        <v>162</v>
      </c>
      <c r="G47" s="44" t="s">
        <v>257</v>
      </c>
      <c r="H47" s="44" t="s">
        <v>314</v>
      </c>
      <c r="I47" s="44" t="s">
        <v>263</v>
      </c>
      <c r="J47" s="45">
        <v>219.24</v>
      </c>
    </row>
    <row r="48" spans="1:10" ht="57" customHeight="1">
      <c r="A48" s="47" t="s">
        <v>294</v>
      </c>
      <c r="B48" s="48"/>
      <c r="C48" s="48"/>
      <c r="D48" s="49"/>
      <c r="E48" s="44" t="s">
        <v>113</v>
      </c>
      <c r="F48" s="44" t="s">
        <v>162</v>
      </c>
      <c r="G48" s="44" t="s">
        <v>297</v>
      </c>
      <c r="H48" s="44" t="s">
        <v>298</v>
      </c>
      <c r="I48" s="44" t="s">
        <v>22</v>
      </c>
      <c r="J48" s="45">
        <v>90</v>
      </c>
    </row>
    <row r="49" spans="1:10" ht="46.5" customHeight="1">
      <c r="A49" s="62" t="s">
        <v>16</v>
      </c>
      <c r="B49" s="63"/>
      <c r="C49" s="63"/>
      <c r="D49" s="64"/>
      <c r="E49" s="46" t="s">
        <v>113</v>
      </c>
      <c r="F49" s="46" t="s">
        <v>27</v>
      </c>
      <c r="G49" s="46" t="s">
        <v>19</v>
      </c>
      <c r="H49" s="46" t="s">
        <v>7</v>
      </c>
      <c r="I49" s="46" t="s">
        <v>22</v>
      </c>
      <c r="J49" s="45">
        <v>0</v>
      </c>
    </row>
    <row r="50" spans="1:10" ht="53.25" customHeight="1">
      <c r="A50" s="47" t="s">
        <v>269</v>
      </c>
      <c r="B50" s="50"/>
      <c r="C50" s="50"/>
      <c r="D50" s="51"/>
      <c r="E50" s="46" t="s">
        <v>113</v>
      </c>
      <c r="F50" s="46" t="s">
        <v>270</v>
      </c>
      <c r="G50" s="46" t="s">
        <v>20</v>
      </c>
      <c r="H50" s="46" t="s">
        <v>7</v>
      </c>
      <c r="I50" s="46" t="s">
        <v>22</v>
      </c>
      <c r="J50" s="45">
        <v>0</v>
      </c>
    </row>
    <row r="51" spans="1:10" ht="45" customHeight="1">
      <c r="A51" s="62" t="s">
        <v>168</v>
      </c>
      <c r="B51" s="63"/>
      <c r="C51" s="63"/>
      <c r="D51" s="64"/>
      <c r="E51" s="46" t="s">
        <v>113</v>
      </c>
      <c r="F51" s="46" t="s">
        <v>254</v>
      </c>
      <c r="G51" s="46" t="s">
        <v>19</v>
      </c>
      <c r="H51" s="46" t="s">
        <v>18</v>
      </c>
      <c r="I51" s="46" t="s">
        <v>169</v>
      </c>
      <c r="J51" s="45">
        <v>340</v>
      </c>
    </row>
    <row r="52" spans="1:10" ht="98.25" customHeight="1">
      <c r="A52" s="52" t="s">
        <v>10</v>
      </c>
      <c r="B52" s="52"/>
      <c r="C52" s="52"/>
      <c r="D52" s="52"/>
      <c r="E52" s="44" t="s">
        <v>113</v>
      </c>
      <c r="F52" s="44" t="s">
        <v>167</v>
      </c>
      <c r="G52" s="44" t="s">
        <v>167</v>
      </c>
      <c r="H52" s="44" t="s">
        <v>11</v>
      </c>
      <c r="I52" s="44" t="s">
        <v>23</v>
      </c>
      <c r="J52" s="45">
        <v>7838.16</v>
      </c>
    </row>
    <row r="53" spans="1:10" ht="57.75" customHeight="1">
      <c r="A53" s="52" t="s">
        <v>12</v>
      </c>
      <c r="B53" s="52"/>
      <c r="C53" s="52"/>
      <c r="D53" s="52"/>
      <c r="E53" s="44" t="s">
        <v>113</v>
      </c>
      <c r="F53" s="44" t="s">
        <v>167</v>
      </c>
      <c r="G53" s="44" t="s">
        <v>167</v>
      </c>
      <c r="H53" s="44" t="s">
        <v>11</v>
      </c>
      <c r="I53" s="44" t="s">
        <v>22</v>
      </c>
      <c r="J53" s="45">
        <v>4941.63</v>
      </c>
    </row>
    <row r="54" spans="1:10" ht="51.75" customHeight="1">
      <c r="A54" s="52" t="s">
        <v>0</v>
      </c>
      <c r="B54" s="52"/>
      <c r="C54" s="52"/>
      <c r="D54" s="52"/>
      <c r="E54" s="44" t="s">
        <v>113</v>
      </c>
      <c r="F54" s="44" t="s">
        <v>167</v>
      </c>
      <c r="G54" s="44" t="s">
        <v>167</v>
      </c>
      <c r="H54" s="44" t="s">
        <v>11</v>
      </c>
      <c r="I54" s="44" t="s">
        <v>176</v>
      </c>
      <c r="J54" s="45">
        <v>273.69</v>
      </c>
    </row>
    <row r="55" spans="1:10" ht="92.25" customHeight="1">
      <c r="A55" s="47" t="s">
        <v>10</v>
      </c>
      <c r="B55" s="48"/>
      <c r="C55" s="48"/>
      <c r="D55" s="49"/>
      <c r="E55" s="44" t="s">
        <v>113</v>
      </c>
      <c r="F55" s="44" t="s">
        <v>167</v>
      </c>
      <c r="G55" s="44" t="s">
        <v>167</v>
      </c>
      <c r="H55" s="44" t="s">
        <v>288</v>
      </c>
      <c r="I55" s="44" t="s">
        <v>23</v>
      </c>
      <c r="J55" s="45">
        <v>58.57</v>
      </c>
    </row>
    <row r="56" spans="1:10" ht="12.75">
      <c r="A56" s="52" t="s">
        <v>97</v>
      </c>
      <c r="B56" s="52"/>
      <c r="C56" s="52"/>
      <c r="D56" s="52"/>
      <c r="E56" s="44"/>
      <c r="F56" s="44"/>
      <c r="G56" s="44"/>
      <c r="H56" s="44"/>
      <c r="I56" s="44"/>
      <c r="J56" s="45">
        <f>J55+J54+J53+J52+J51+J50+J49+J48+J47+J46+J45+J44+J43+J42+J41+J40+J39+J38+J37+J36+J35+J34+J33+J32+J31+J30+J29+J28+J27+J26+J25+J24+J23+J22+J21+J20+J19+J18+J17+J16+J15</f>
        <v>45382.89</v>
      </c>
    </row>
    <row r="57" spans="1:10" ht="12.75">
      <c r="A57" s="16"/>
      <c r="B57" s="16"/>
      <c r="C57" s="16"/>
      <c r="D57" s="16"/>
      <c r="E57" s="16"/>
      <c r="F57" s="16"/>
      <c r="G57" s="16"/>
      <c r="H57" s="16"/>
      <c r="I57" s="16"/>
      <c r="J57" s="16"/>
    </row>
    <row r="58" spans="1:10" ht="12.75">
      <c r="A58" s="16"/>
      <c r="B58" s="16"/>
      <c r="C58" s="16"/>
      <c r="D58" s="16"/>
      <c r="E58" s="16"/>
      <c r="F58" s="16"/>
      <c r="G58" s="16"/>
      <c r="H58" s="16"/>
      <c r="I58" s="16"/>
      <c r="J58" s="16"/>
    </row>
  </sheetData>
  <sheetProtection/>
  <mergeCells count="59">
    <mergeCell ref="A56:D56"/>
    <mergeCell ref="A51:D51"/>
    <mergeCell ref="A52:D52"/>
    <mergeCell ref="A53:D53"/>
    <mergeCell ref="A54:D54"/>
    <mergeCell ref="A32:D32"/>
    <mergeCell ref="A33:D33"/>
    <mergeCell ref="A55:D55"/>
    <mergeCell ref="A48:D48"/>
    <mergeCell ref="A50:D50"/>
    <mergeCell ref="A38:D38"/>
    <mergeCell ref="A45:D45"/>
    <mergeCell ref="A46:D46"/>
    <mergeCell ref="A18:D18"/>
    <mergeCell ref="A47:D47"/>
    <mergeCell ref="A29:D29"/>
    <mergeCell ref="A31:D31"/>
    <mergeCell ref="A42:D42"/>
    <mergeCell ref="A39:D39"/>
    <mergeCell ref="A40:D40"/>
    <mergeCell ref="A49:D49"/>
    <mergeCell ref="A44:D44"/>
    <mergeCell ref="G11:G12"/>
    <mergeCell ref="A14:D14"/>
    <mergeCell ref="A16:D16"/>
    <mergeCell ref="A24:D24"/>
    <mergeCell ref="A17:D17"/>
    <mergeCell ref="A11:D12"/>
    <mergeCell ref="A22:D22"/>
    <mergeCell ref="A20:D20"/>
    <mergeCell ref="D3:J3"/>
    <mergeCell ref="A8:I8"/>
    <mergeCell ref="A9:I9"/>
    <mergeCell ref="E4:J4"/>
    <mergeCell ref="G5:J5"/>
    <mergeCell ref="A21:D21"/>
    <mergeCell ref="A13:D13"/>
    <mergeCell ref="A19:D19"/>
    <mergeCell ref="F11:F12"/>
    <mergeCell ref="A37:D37"/>
    <mergeCell ref="A34:D34"/>
    <mergeCell ref="A27:D27"/>
    <mergeCell ref="A28:D28"/>
    <mergeCell ref="H11:H12"/>
    <mergeCell ref="A35:D35"/>
    <mergeCell ref="A26:D26"/>
    <mergeCell ref="A25:D25"/>
    <mergeCell ref="E11:E12"/>
    <mergeCell ref="A36:D36"/>
    <mergeCell ref="A23:D23"/>
    <mergeCell ref="A15:D15"/>
    <mergeCell ref="A41:D41"/>
    <mergeCell ref="A43:D43"/>
    <mergeCell ref="H1:J1"/>
    <mergeCell ref="G2:J2"/>
    <mergeCell ref="I11:I12"/>
    <mergeCell ref="J11:J12"/>
    <mergeCell ref="A30:D30"/>
    <mergeCell ref="A7:I7"/>
  </mergeCells>
  <printOptions/>
  <pageMargins left="0.3937007874015748"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6"/>
  <sheetViews>
    <sheetView zoomScalePageLayoutView="0" workbookViewId="0" topLeftCell="A48">
      <selection activeCell="O141" sqref="O141"/>
    </sheetView>
  </sheetViews>
  <sheetFormatPr defaultColWidth="9.140625" defaultRowHeight="12.75"/>
  <cols>
    <col min="4" max="4" width="10.8515625" style="0" customWidth="1"/>
    <col min="9" max="9" width="8.57421875" style="0" customWidth="1"/>
    <col min="10" max="10" width="10.7109375" style="0" bestFit="1" customWidth="1"/>
  </cols>
  <sheetData>
    <row r="1" spans="6:10" ht="12.75">
      <c r="F1" s="92" t="s">
        <v>279</v>
      </c>
      <c r="G1" s="92"/>
      <c r="H1" s="92"/>
      <c r="I1" s="92"/>
      <c r="J1" s="92"/>
    </row>
    <row r="2" spans="6:10" ht="12.75">
      <c r="F2" s="92" t="s">
        <v>33</v>
      </c>
      <c r="G2" s="92"/>
      <c r="H2" s="92"/>
      <c r="I2" s="92"/>
      <c r="J2" s="92"/>
    </row>
    <row r="3" spans="5:10" ht="12.75">
      <c r="E3" s="92" t="s">
        <v>34</v>
      </c>
      <c r="F3" s="92"/>
      <c r="G3" s="92"/>
      <c r="H3" s="92"/>
      <c r="I3" s="92"/>
      <c r="J3" s="92"/>
    </row>
    <row r="4" spans="5:10" ht="12.75">
      <c r="E4" s="92" t="s">
        <v>35</v>
      </c>
      <c r="F4" s="92"/>
      <c r="G4" s="92"/>
      <c r="H4" s="92"/>
      <c r="I4" s="92"/>
      <c r="J4" s="92"/>
    </row>
    <row r="5" spans="5:10" ht="12.75">
      <c r="E5" s="1"/>
      <c r="F5" s="92" t="s">
        <v>280</v>
      </c>
      <c r="G5" s="92"/>
      <c r="H5" s="92"/>
      <c r="I5" s="92"/>
      <c r="J5" s="92"/>
    </row>
    <row r="7" spans="1:9" ht="12.75">
      <c r="A7" s="88" t="s">
        <v>248</v>
      </c>
      <c r="B7" s="88"/>
      <c r="C7" s="88"/>
      <c r="D7" s="88"/>
      <c r="E7" s="88"/>
      <c r="F7" s="88"/>
      <c r="G7" s="88"/>
      <c r="H7" s="88"/>
      <c r="I7" s="88"/>
    </row>
    <row r="8" spans="1:9" ht="12.75">
      <c r="A8" s="88" t="s">
        <v>36</v>
      </c>
      <c r="B8" s="88"/>
      <c r="C8" s="88"/>
      <c r="D8" s="88"/>
      <c r="E8" s="88"/>
      <c r="F8" s="88"/>
      <c r="G8" s="88"/>
      <c r="H8" s="88"/>
      <c r="I8" s="88"/>
    </row>
    <row r="9" spans="1:9" ht="12.75">
      <c r="A9" s="87" t="s">
        <v>262</v>
      </c>
      <c r="B9" s="88"/>
      <c r="C9" s="88"/>
      <c r="D9" s="88"/>
      <c r="E9" s="88"/>
      <c r="F9" s="88"/>
      <c r="G9" s="88"/>
      <c r="H9" s="88"/>
      <c r="I9" s="88"/>
    </row>
    <row r="10" ht="12.75">
      <c r="J10" s="3" t="s">
        <v>42</v>
      </c>
    </row>
    <row r="11" spans="1:10" ht="12.75">
      <c r="A11" s="89"/>
      <c r="B11" s="89"/>
      <c r="C11" s="89"/>
      <c r="D11" s="89"/>
      <c r="E11" s="90" t="s">
        <v>37</v>
      </c>
      <c r="F11" s="90" t="s">
        <v>38</v>
      </c>
      <c r="G11" s="90" t="s">
        <v>39</v>
      </c>
      <c r="H11" s="90" t="s">
        <v>40</v>
      </c>
      <c r="I11" s="90" t="s">
        <v>41</v>
      </c>
      <c r="J11" s="90" t="s">
        <v>43</v>
      </c>
    </row>
    <row r="12" spans="1:10" ht="90" customHeight="1">
      <c r="A12" s="89"/>
      <c r="B12" s="89"/>
      <c r="C12" s="89"/>
      <c r="D12" s="89"/>
      <c r="E12" s="91"/>
      <c r="F12" s="91"/>
      <c r="G12" s="91"/>
      <c r="H12" s="91"/>
      <c r="I12" s="91"/>
      <c r="J12" s="91"/>
    </row>
    <row r="13" spans="1:10" ht="12.75">
      <c r="A13" s="94">
        <v>1</v>
      </c>
      <c r="B13" s="94"/>
      <c r="C13" s="94"/>
      <c r="D13" s="94"/>
      <c r="E13" s="2">
        <v>2</v>
      </c>
      <c r="F13" s="2">
        <v>3</v>
      </c>
      <c r="G13" s="2">
        <v>4</v>
      </c>
      <c r="H13" s="2">
        <v>5</v>
      </c>
      <c r="I13" s="2">
        <v>6</v>
      </c>
      <c r="J13" s="2">
        <v>7</v>
      </c>
    </row>
    <row r="14" spans="1:10" ht="34.5" customHeight="1">
      <c r="A14" s="72" t="s">
        <v>44</v>
      </c>
      <c r="B14" s="72"/>
      <c r="C14" s="72"/>
      <c r="D14" s="72"/>
      <c r="E14" s="4" t="s">
        <v>45</v>
      </c>
      <c r="F14" s="4" t="s">
        <v>46</v>
      </c>
      <c r="G14" s="4" t="s">
        <v>47</v>
      </c>
      <c r="H14" s="4" t="s">
        <v>46</v>
      </c>
      <c r="I14" s="4" t="s">
        <v>46</v>
      </c>
      <c r="J14" s="24">
        <v>5184.5</v>
      </c>
    </row>
    <row r="15" spans="1:10" ht="24" customHeight="1">
      <c r="A15" s="73" t="s">
        <v>160</v>
      </c>
      <c r="B15" s="74"/>
      <c r="C15" s="74"/>
      <c r="D15" s="75"/>
      <c r="E15" s="4" t="s">
        <v>48</v>
      </c>
      <c r="F15" s="4" t="s">
        <v>46</v>
      </c>
      <c r="G15" s="4" t="s">
        <v>47</v>
      </c>
      <c r="H15" s="4" t="s">
        <v>46</v>
      </c>
      <c r="I15" s="4" t="s">
        <v>46</v>
      </c>
      <c r="J15" s="24">
        <v>4475.7</v>
      </c>
    </row>
    <row r="16" spans="1:10" ht="17.25" customHeight="1">
      <c r="A16" s="73" t="s">
        <v>191</v>
      </c>
      <c r="B16" s="74"/>
      <c r="C16" s="74"/>
      <c r="D16" s="75"/>
      <c r="E16" s="4" t="s">
        <v>49</v>
      </c>
      <c r="F16" s="4" t="s">
        <v>113</v>
      </c>
      <c r="G16" s="4" t="s">
        <v>47</v>
      </c>
      <c r="H16" s="4" t="s">
        <v>46</v>
      </c>
      <c r="I16" s="4" t="s">
        <v>46</v>
      </c>
      <c r="J16" s="28">
        <v>848</v>
      </c>
    </row>
    <row r="17" spans="1:11" ht="25.5">
      <c r="A17" s="79" t="s">
        <v>192</v>
      </c>
      <c r="B17" s="79"/>
      <c r="C17" s="79"/>
      <c r="D17" s="79"/>
      <c r="E17" s="6" t="s">
        <v>49</v>
      </c>
      <c r="F17" s="6" t="s">
        <v>113</v>
      </c>
      <c r="G17" s="6" t="s">
        <v>50</v>
      </c>
      <c r="H17" s="6" t="s">
        <v>121</v>
      </c>
      <c r="I17" s="6" t="s">
        <v>46</v>
      </c>
      <c r="J17" s="29">
        <v>848</v>
      </c>
      <c r="K17" s="12"/>
    </row>
    <row r="18" spans="1:10" ht="12.75">
      <c r="A18" s="80" t="s">
        <v>51</v>
      </c>
      <c r="B18" s="80"/>
      <c r="C18" s="80"/>
      <c r="D18" s="80"/>
      <c r="E18" s="5"/>
      <c r="F18" s="5"/>
      <c r="G18" s="5"/>
      <c r="H18" s="5"/>
      <c r="I18" s="5"/>
      <c r="J18" s="25"/>
    </row>
    <row r="19" spans="1:10" ht="12.75">
      <c r="A19" s="80" t="s">
        <v>52</v>
      </c>
      <c r="B19" s="80"/>
      <c r="C19" s="80"/>
      <c r="D19" s="80"/>
      <c r="E19" s="5" t="s">
        <v>49</v>
      </c>
      <c r="F19" s="5" t="s">
        <v>113</v>
      </c>
      <c r="G19" s="5" t="s">
        <v>50</v>
      </c>
      <c r="H19" s="5" t="s">
        <v>121</v>
      </c>
      <c r="I19" s="5" t="s">
        <v>53</v>
      </c>
      <c r="J19" s="25">
        <v>696.7</v>
      </c>
    </row>
    <row r="20" spans="1:10" ht="12.75">
      <c r="A20" s="80" t="s">
        <v>54</v>
      </c>
      <c r="B20" s="80"/>
      <c r="C20" s="80"/>
      <c r="D20" s="80"/>
      <c r="E20" s="5" t="s">
        <v>49</v>
      </c>
      <c r="F20" s="5" t="s">
        <v>113</v>
      </c>
      <c r="G20" s="5" t="s">
        <v>50</v>
      </c>
      <c r="H20" s="5" t="s">
        <v>121</v>
      </c>
      <c r="I20" s="5" t="s">
        <v>55</v>
      </c>
      <c r="J20" s="25">
        <v>210.4</v>
      </c>
    </row>
    <row r="21" spans="1:11" ht="25.5">
      <c r="A21" s="79" t="s">
        <v>177</v>
      </c>
      <c r="B21" s="79"/>
      <c r="C21" s="79"/>
      <c r="D21" s="79"/>
      <c r="E21" s="6" t="s">
        <v>56</v>
      </c>
      <c r="F21" s="6" t="s">
        <v>113</v>
      </c>
      <c r="G21" s="6" t="s">
        <v>57</v>
      </c>
      <c r="H21" s="6" t="s">
        <v>46</v>
      </c>
      <c r="I21" s="6" t="s">
        <v>46</v>
      </c>
      <c r="J21" s="29">
        <v>2302.04</v>
      </c>
      <c r="K21" s="12"/>
    </row>
    <row r="22" spans="1:10" ht="12.75">
      <c r="A22" s="80" t="s">
        <v>52</v>
      </c>
      <c r="B22" s="80"/>
      <c r="C22" s="80"/>
      <c r="D22" s="80"/>
      <c r="E22" s="5" t="s">
        <v>56</v>
      </c>
      <c r="F22" s="5" t="s">
        <v>113</v>
      </c>
      <c r="G22" s="5" t="s">
        <v>57</v>
      </c>
      <c r="H22" s="5" t="s">
        <v>121</v>
      </c>
      <c r="I22" s="5" t="s">
        <v>53</v>
      </c>
      <c r="J22" s="25">
        <v>2704.2</v>
      </c>
    </row>
    <row r="23" spans="1:10" ht="12.75">
      <c r="A23" s="80" t="s">
        <v>54</v>
      </c>
      <c r="B23" s="80"/>
      <c r="C23" s="80"/>
      <c r="D23" s="80"/>
      <c r="E23" s="5" t="s">
        <v>56</v>
      </c>
      <c r="F23" s="5" t="s">
        <v>113</v>
      </c>
      <c r="G23" s="5" t="s">
        <v>57</v>
      </c>
      <c r="H23" s="5" t="s">
        <v>121</v>
      </c>
      <c r="I23" s="5" t="s">
        <v>55</v>
      </c>
      <c r="J23" s="25">
        <v>671.4</v>
      </c>
    </row>
    <row r="24" spans="1:10" ht="12.75">
      <c r="A24" s="80" t="s">
        <v>58</v>
      </c>
      <c r="B24" s="80"/>
      <c r="C24" s="80"/>
      <c r="D24" s="80"/>
      <c r="E24" s="5" t="s">
        <v>56</v>
      </c>
      <c r="F24" s="5" t="s">
        <v>113</v>
      </c>
      <c r="G24" s="5" t="s">
        <v>57</v>
      </c>
      <c r="H24" s="5" t="s">
        <v>106</v>
      </c>
      <c r="I24" s="5" t="s">
        <v>67</v>
      </c>
      <c r="J24" s="25">
        <v>160</v>
      </c>
    </row>
    <row r="25" spans="1:10" ht="12.75">
      <c r="A25" s="80" t="s">
        <v>62</v>
      </c>
      <c r="B25" s="80"/>
      <c r="C25" s="80"/>
      <c r="D25" s="80"/>
      <c r="E25" s="5" t="s">
        <v>56</v>
      </c>
      <c r="F25" s="5" t="s">
        <v>113</v>
      </c>
      <c r="G25" s="5" t="s">
        <v>57</v>
      </c>
      <c r="H25" s="5" t="s">
        <v>122</v>
      </c>
      <c r="I25" s="5" t="s">
        <v>71</v>
      </c>
      <c r="J25" s="25">
        <v>5</v>
      </c>
    </row>
    <row r="26" spans="1:10" ht="12.75">
      <c r="A26" s="80" t="s">
        <v>63</v>
      </c>
      <c r="B26" s="80"/>
      <c r="C26" s="80"/>
      <c r="D26" s="80"/>
      <c r="E26" s="5" t="s">
        <v>56</v>
      </c>
      <c r="F26" s="5" t="s">
        <v>113</v>
      </c>
      <c r="G26" s="5" t="s">
        <v>57</v>
      </c>
      <c r="H26" s="5" t="s">
        <v>122</v>
      </c>
      <c r="I26" s="5" t="s">
        <v>72</v>
      </c>
      <c r="J26" s="25">
        <v>10</v>
      </c>
    </row>
    <row r="27" spans="1:10" ht="12.75">
      <c r="A27" s="80" t="s">
        <v>64</v>
      </c>
      <c r="B27" s="80"/>
      <c r="C27" s="80"/>
      <c r="D27" s="80"/>
      <c r="E27" s="5" t="s">
        <v>56</v>
      </c>
      <c r="F27" s="5" t="s">
        <v>113</v>
      </c>
      <c r="G27" s="5" t="s">
        <v>57</v>
      </c>
      <c r="H27" s="5" t="s">
        <v>122</v>
      </c>
      <c r="I27" s="5" t="s">
        <v>73</v>
      </c>
      <c r="J27" s="25">
        <v>2</v>
      </c>
    </row>
    <row r="28" spans="1:10" ht="12.75">
      <c r="A28" s="80" t="s">
        <v>65</v>
      </c>
      <c r="B28" s="80"/>
      <c r="C28" s="80"/>
      <c r="D28" s="80"/>
      <c r="E28" s="5" t="s">
        <v>56</v>
      </c>
      <c r="F28" s="5" t="s">
        <v>113</v>
      </c>
      <c r="G28" s="5" t="s">
        <v>57</v>
      </c>
      <c r="H28" s="5" t="s">
        <v>122</v>
      </c>
      <c r="I28" s="5" t="s">
        <v>74</v>
      </c>
      <c r="J28" s="25">
        <v>10</v>
      </c>
    </row>
    <row r="29" spans="1:10" ht="30" customHeight="1">
      <c r="A29" s="80" t="s">
        <v>66</v>
      </c>
      <c r="B29" s="80"/>
      <c r="C29" s="80"/>
      <c r="D29" s="80"/>
      <c r="E29" s="5" t="s">
        <v>56</v>
      </c>
      <c r="F29" s="5" t="s">
        <v>113</v>
      </c>
      <c r="G29" s="5" t="s">
        <v>57</v>
      </c>
      <c r="H29" s="5" t="s">
        <v>122</v>
      </c>
      <c r="I29" s="5" t="s">
        <v>75</v>
      </c>
      <c r="J29" s="25">
        <v>6</v>
      </c>
    </row>
    <row r="30" spans="1:11" ht="24.75" customHeight="1">
      <c r="A30" s="72" t="s">
        <v>193</v>
      </c>
      <c r="B30" s="72"/>
      <c r="C30" s="72"/>
      <c r="D30" s="72"/>
      <c r="E30" s="4" t="s">
        <v>123</v>
      </c>
      <c r="F30" s="4" t="s">
        <v>113</v>
      </c>
      <c r="G30" s="4" t="s">
        <v>76</v>
      </c>
      <c r="H30" s="4" t="s">
        <v>124</v>
      </c>
      <c r="I30" s="4" t="s">
        <v>73</v>
      </c>
      <c r="J30" s="28">
        <v>30</v>
      </c>
      <c r="K30" s="12"/>
    </row>
    <row r="31" spans="1:11" ht="61.5" customHeight="1">
      <c r="A31" s="73" t="s">
        <v>194</v>
      </c>
      <c r="B31" s="74"/>
      <c r="C31" s="74"/>
      <c r="D31" s="75"/>
      <c r="E31" s="4" t="s">
        <v>123</v>
      </c>
      <c r="F31" s="4" t="s">
        <v>113</v>
      </c>
      <c r="G31" s="4" t="s">
        <v>99</v>
      </c>
      <c r="H31" s="4" t="s">
        <v>124</v>
      </c>
      <c r="I31" s="4" t="s">
        <v>73</v>
      </c>
      <c r="J31" s="28">
        <v>30</v>
      </c>
      <c r="K31" s="12"/>
    </row>
    <row r="32" spans="1:11" ht="21" customHeight="1">
      <c r="A32" s="73" t="s">
        <v>195</v>
      </c>
      <c r="B32" s="74"/>
      <c r="C32" s="74"/>
      <c r="D32" s="75"/>
      <c r="E32" s="4" t="s">
        <v>125</v>
      </c>
      <c r="F32" s="4" t="s">
        <v>113</v>
      </c>
      <c r="G32" s="4" t="s">
        <v>77</v>
      </c>
      <c r="H32" s="4" t="s">
        <v>46</v>
      </c>
      <c r="I32" s="4" t="s">
        <v>46</v>
      </c>
      <c r="J32" s="24">
        <f>J33+J37+J38</f>
        <v>528.8</v>
      </c>
      <c r="K32" s="12"/>
    </row>
    <row r="33" spans="1:10" ht="27.75" customHeight="1">
      <c r="A33" s="72" t="s">
        <v>196</v>
      </c>
      <c r="B33" s="72"/>
      <c r="C33" s="72"/>
      <c r="D33" s="72"/>
      <c r="E33" s="4" t="s">
        <v>125</v>
      </c>
      <c r="F33" s="4" t="s">
        <v>113</v>
      </c>
      <c r="G33" s="4" t="s">
        <v>47</v>
      </c>
      <c r="H33" s="4" t="s">
        <v>46</v>
      </c>
      <c r="I33" s="4" t="s">
        <v>46</v>
      </c>
      <c r="J33" s="24">
        <f>J34+J35+J36</f>
        <v>263.8</v>
      </c>
    </row>
    <row r="34" spans="1:10" ht="23.25" customHeight="1">
      <c r="A34" s="77" t="s">
        <v>98</v>
      </c>
      <c r="B34" s="48"/>
      <c r="C34" s="48"/>
      <c r="D34" s="49"/>
      <c r="E34" s="5" t="s">
        <v>125</v>
      </c>
      <c r="F34" s="5" t="s">
        <v>113</v>
      </c>
      <c r="G34" s="5" t="s">
        <v>77</v>
      </c>
      <c r="H34" s="5" t="s">
        <v>106</v>
      </c>
      <c r="I34" s="5" t="s">
        <v>67</v>
      </c>
      <c r="J34" s="25">
        <v>3</v>
      </c>
    </row>
    <row r="35" spans="1:10" ht="12.75">
      <c r="A35" s="80" t="s">
        <v>78</v>
      </c>
      <c r="B35" s="80"/>
      <c r="C35" s="80"/>
      <c r="D35" s="80"/>
      <c r="E35" s="5" t="s">
        <v>125</v>
      </c>
      <c r="F35" s="5" t="s">
        <v>113</v>
      </c>
      <c r="G35" s="5" t="s">
        <v>77</v>
      </c>
      <c r="H35" s="5" t="s">
        <v>122</v>
      </c>
      <c r="I35" s="5" t="s">
        <v>72</v>
      </c>
      <c r="J35" s="25">
        <v>145.8</v>
      </c>
    </row>
    <row r="36" spans="1:10" ht="15" customHeight="1">
      <c r="A36" s="80" t="s">
        <v>100</v>
      </c>
      <c r="B36" s="80"/>
      <c r="C36" s="80"/>
      <c r="D36" s="80"/>
      <c r="E36" s="5" t="s">
        <v>125</v>
      </c>
      <c r="F36" s="5" t="s">
        <v>113</v>
      </c>
      <c r="G36" s="5" t="s">
        <v>77</v>
      </c>
      <c r="H36" s="5" t="s">
        <v>122</v>
      </c>
      <c r="I36" s="5" t="s">
        <v>73</v>
      </c>
      <c r="J36" s="25">
        <v>115</v>
      </c>
    </row>
    <row r="37" spans="1:10" ht="15" customHeight="1">
      <c r="A37" s="73" t="s">
        <v>197</v>
      </c>
      <c r="B37" s="74"/>
      <c r="C37" s="74"/>
      <c r="D37" s="75"/>
      <c r="E37" s="4" t="s">
        <v>125</v>
      </c>
      <c r="F37" s="4" t="s">
        <v>113</v>
      </c>
      <c r="G37" s="4" t="s">
        <v>77</v>
      </c>
      <c r="H37" s="4" t="s">
        <v>122</v>
      </c>
      <c r="I37" s="4" t="s">
        <v>73</v>
      </c>
      <c r="J37" s="24">
        <v>15</v>
      </c>
    </row>
    <row r="38" spans="1:10" ht="36.75" customHeight="1">
      <c r="A38" s="73" t="s">
        <v>198</v>
      </c>
      <c r="B38" s="74"/>
      <c r="C38" s="74"/>
      <c r="D38" s="75"/>
      <c r="E38" s="4" t="s">
        <v>125</v>
      </c>
      <c r="F38" s="4" t="s">
        <v>113</v>
      </c>
      <c r="G38" s="4" t="s">
        <v>77</v>
      </c>
      <c r="H38" s="4" t="s">
        <v>122</v>
      </c>
      <c r="I38" s="4" t="s">
        <v>73</v>
      </c>
      <c r="J38" s="24">
        <v>250</v>
      </c>
    </row>
    <row r="39" spans="1:11" ht="51.75" customHeight="1">
      <c r="A39" s="73" t="s">
        <v>199</v>
      </c>
      <c r="B39" s="74"/>
      <c r="C39" s="74"/>
      <c r="D39" s="75"/>
      <c r="E39" s="4" t="s">
        <v>94</v>
      </c>
      <c r="F39" s="4" t="s">
        <v>113</v>
      </c>
      <c r="G39" s="4" t="s">
        <v>95</v>
      </c>
      <c r="H39" s="4" t="s">
        <v>46</v>
      </c>
      <c r="I39" s="4" t="s">
        <v>46</v>
      </c>
      <c r="J39" s="28">
        <v>161.6</v>
      </c>
      <c r="K39" s="12"/>
    </row>
    <row r="40" spans="1:10" ht="12.75">
      <c r="A40" s="77" t="s">
        <v>52</v>
      </c>
      <c r="B40" s="48"/>
      <c r="C40" s="48"/>
      <c r="D40" s="49"/>
      <c r="E40" s="5" t="s">
        <v>94</v>
      </c>
      <c r="F40" s="5" t="s">
        <v>113</v>
      </c>
      <c r="G40" s="5" t="s">
        <v>95</v>
      </c>
      <c r="H40" s="5" t="s">
        <v>121</v>
      </c>
      <c r="I40" s="5" t="s">
        <v>53</v>
      </c>
      <c r="J40" s="25">
        <v>102.8</v>
      </c>
    </row>
    <row r="41" spans="1:10" ht="12.75">
      <c r="A41" s="77" t="s">
        <v>54</v>
      </c>
      <c r="B41" s="48"/>
      <c r="C41" s="48"/>
      <c r="D41" s="49"/>
      <c r="E41" s="5" t="s">
        <v>94</v>
      </c>
      <c r="F41" s="5" t="s">
        <v>113</v>
      </c>
      <c r="G41" s="5" t="s">
        <v>95</v>
      </c>
      <c r="H41" s="5" t="s">
        <v>121</v>
      </c>
      <c r="I41" s="5" t="s">
        <v>55</v>
      </c>
      <c r="J41" s="25">
        <v>31</v>
      </c>
    </row>
    <row r="42" spans="1:10" ht="12.75">
      <c r="A42" s="77" t="s">
        <v>96</v>
      </c>
      <c r="B42" s="48"/>
      <c r="C42" s="48"/>
      <c r="D42" s="49"/>
      <c r="E42" s="5" t="s">
        <v>94</v>
      </c>
      <c r="F42" s="5" t="s">
        <v>113</v>
      </c>
      <c r="G42" s="5" t="s">
        <v>95</v>
      </c>
      <c r="H42" s="5" t="s">
        <v>106</v>
      </c>
      <c r="I42" s="5" t="s">
        <v>67</v>
      </c>
      <c r="J42" s="25">
        <v>4</v>
      </c>
    </row>
    <row r="43" spans="1:10" ht="12.75">
      <c r="A43" s="77" t="s">
        <v>59</v>
      </c>
      <c r="B43" s="48"/>
      <c r="C43" s="48"/>
      <c r="D43" s="49"/>
      <c r="E43" s="5" t="s">
        <v>94</v>
      </c>
      <c r="F43" s="5" t="s">
        <v>113</v>
      </c>
      <c r="G43" s="5" t="s">
        <v>95</v>
      </c>
      <c r="H43" s="5" t="s">
        <v>122</v>
      </c>
      <c r="I43" s="5" t="s">
        <v>68</v>
      </c>
      <c r="J43" s="25">
        <v>2</v>
      </c>
    </row>
    <row r="44" spans="1:10" ht="12.75">
      <c r="A44" s="77" t="s">
        <v>65</v>
      </c>
      <c r="B44" s="48"/>
      <c r="C44" s="48"/>
      <c r="D44" s="49"/>
      <c r="E44" s="5" t="s">
        <v>94</v>
      </c>
      <c r="F44" s="5" t="s">
        <v>113</v>
      </c>
      <c r="G44" s="5" t="s">
        <v>95</v>
      </c>
      <c r="H44" s="5" t="s">
        <v>122</v>
      </c>
      <c r="I44" s="5" t="s">
        <v>74</v>
      </c>
      <c r="J44" s="25">
        <v>4.2</v>
      </c>
    </row>
    <row r="45" spans="1:10" ht="23.25" customHeight="1">
      <c r="A45" s="77" t="s">
        <v>66</v>
      </c>
      <c r="B45" s="48"/>
      <c r="C45" s="48"/>
      <c r="D45" s="49"/>
      <c r="E45" s="5" t="s">
        <v>94</v>
      </c>
      <c r="F45" s="5" t="s">
        <v>113</v>
      </c>
      <c r="G45" s="5" t="s">
        <v>95</v>
      </c>
      <c r="H45" s="5" t="s">
        <v>122</v>
      </c>
      <c r="I45" s="5" t="s">
        <v>75</v>
      </c>
      <c r="J45" s="25">
        <v>3</v>
      </c>
    </row>
    <row r="46" spans="1:11" ht="51.75" customHeight="1">
      <c r="A46" s="73" t="s">
        <v>200</v>
      </c>
      <c r="B46" s="74"/>
      <c r="C46" s="74"/>
      <c r="D46" s="75"/>
      <c r="E46" s="4" t="s">
        <v>94</v>
      </c>
      <c r="F46" s="4" t="s">
        <v>113</v>
      </c>
      <c r="G46" s="4" t="s">
        <v>95</v>
      </c>
      <c r="H46" s="4" t="s">
        <v>46</v>
      </c>
      <c r="I46" s="4" t="s">
        <v>46</v>
      </c>
      <c r="J46" s="24">
        <f>J47+J48</f>
        <v>66.9</v>
      </c>
      <c r="K46" s="12"/>
    </row>
    <row r="47" spans="1:10" ht="16.5" customHeight="1">
      <c r="A47" s="77" t="s">
        <v>52</v>
      </c>
      <c r="B47" s="48"/>
      <c r="C47" s="48"/>
      <c r="D47" s="49"/>
      <c r="E47" s="5" t="s">
        <v>94</v>
      </c>
      <c r="F47" s="5" t="s">
        <v>113</v>
      </c>
      <c r="G47" s="5" t="s">
        <v>95</v>
      </c>
      <c r="H47" s="5" t="s">
        <v>121</v>
      </c>
      <c r="I47" s="5" t="s">
        <v>53</v>
      </c>
      <c r="J47" s="25">
        <v>51.4</v>
      </c>
    </row>
    <row r="48" spans="1:10" ht="16.5" customHeight="1">
      <c r="A48" s="77" t="s">
        <v>54</v>
      </c>
      <c r="B48" s="48"/>
      <c r="C48" s="48"/>
      <c r="D48" s="49"/>
      <c r="E48" s="5" t="s">
        <v>94</v>
      </c>
      <c r="F48" s="5" t="s">
        <v>113</v>
      </c>
      <c r="G48" s="5" t="s">
        <v>95</v>
      </c>
      <c r="H48" s="5" t="s">
        <v>121</v>
      </c>
      <c r="I48" s="5" t="s">
        <v>55</v>
      </c>
      <c r="J48" s="25">
        <v>15.5</v>
      </c>
    </row>
    <row r="49" spans="1:11" ht="34.5" customHeight="1">
      <c r="A49" s="73" t="s">
        <v>178</v>
      </c>
      <c r="B49" s="74"/>
      <c r="C49" s="74"/>
      <c r="D49" s="75"/>
      <c r="E49" s="4" t="s">
        <v>126</v>
      </c>
      <c r="F49" s="4" t="s">
        <v>113</v>
      </c>
      <c r="G49" s="4" t="s">
        <v>202</v>
      </c>
      <c r="H49" s="4" t="s">
        <v>46</v>
      </c>
      <c r="I49" s="4" t="s">
        <v>46</v>
      </c>
      <c r="J49" s="28">
        <v>110</v>
      </c>
      <c r="K49" s="12"/>
    </row>
    <row r="50" spans="1:10" ht="36.75" customHeight="1">
      <c r="A50" s="77" t="s">
        <v>110</v>
      </c>
      <c r="B50" s="48"/>
      <c r="C50" s="48"/>
      <c r="D50" s="49"/>
      <c r="E50" s="7" t="s">
        <v>103</v>
      </c>
      <c r="F50" s="7" t="s">
        <v>113</v>
      </c>
      <c r="G50" s="7" t="s">
        <v>202</v>
      </c>
      <c r="H50" s="7" t="s">
        <v>122</v>
      </c>
      <c r="I50" s="7" t="s">
        <v>73</v>
      </c>
      <c r="J50" s="25">
        <v>8</v>
      </c>
    </row>
    <row r="51" spans="1:10" ht="43.5" customHeight="1">
      <c r="A51" s="77" t="s">
        <v>111</v>
      </c>
      <c r="B51" s="48"/>
      <c r="C51" s="48"/>
      <c r="D51" s="49"/>
      <c r="E51" s="7" t="s">
        <v>103</v>
      </c>
      <c r="F51" s="7" t="s">
        <v>113</v>
      </c>
      <c r="G51" s="7" t="s">
        <v>202</v>
      </c>
      <c r="H51" s="7" t="s">
        <v>122</v>
      </c>
      <c r="I51" s="7" t="s">
        <v>75</v>
      </c>
      <c r="J51" s="25">
        <v>2</v>
      </c>
    </row>
    <row r="52" spans="1:11" ht="51.75" customHeight="1">
      <c r="A52" s="73" t="s">
        <v>201</v>
      </c>
      <c r="B52" s="74"/>
      <c r="C52" s="74"/>
      <c r="D52" s="75"/>
      <c r="E52" s="4" t="s">
        <v>112</v>
      </c>
      <c r="F52" s="4" t="s">
        <v>113</v>
      </c>
      <c r="G52" s="4" t="s">
        <v>202</v>
      </c>
      <c r="H52" s="4" t="s">
        <v>122</v>
      </c>
      <c r="I52" s="4" t="s">
        <v>46</v>
      </c>
      <c r="J52" s="24">
        <f>J53+J54</f>
        <v>100</v>
      </c>
      <c r="K52" s="12"/>
    </row>
    <row r="53" spans="1:10" ht="16.5" customHeight="1">
      <c r="A53" s="77" t="s">
        <v>62</v>
      </c>
      <c r="B53" s="48"/>
      <c r="C53" s="48"/>
      <c r="D53" s="49"/>
      <c r="E53" s="7" t="s">
        <v>112</v>
      </c>
      <c r="F53" s="7" t="s">
        <v>113</v>
      </c>
      <c r="G53" s="7" t="s">
        <v>202</v>
      </c>
      <c r="H53" s="7" t="s">
        <v>122</v>
      </c>
      <c r="I53" s="7" t="s">
        <v>71</v>
      </c>
      <c r="J53" s="25">
        <v>50</v>
      </c>
    </row>
    <row r="54" spans="1:10" ht="17.25" customHeight="1">
      <c r="A54" s="77" t="s">
        <v>65</v>
      </c>
      <c r="B54" s="48"/>
      <c r="C54" s="48"/>
      <c r="D54" s="49"/>
      <c r="E54" s="7" t="s">
        <v>112</v>
      </c>
      <c r="F54" s="7" t="s">
        <v>113</v>
      </c>
      <c r="G54" s="7" t="s">
        <v>202</v>
      </c>
      <c r="H54" s="7" t="s">
        <v>122</v>
      </c>
      <c r="I54" s="7" t="s">
        <v>74</v>
      </c>
      <c r="J54" s="25">
        <v>50</v>
      </c>
    </row>
    <row r="55" spans="1:10" ht="17.25" customHeight="1">
      <c r="A55" s="73" t="s">
        <v>203</v>
      </c>
      <c r="B55" s="74"/>
      <c r="C55" s="74"/>
      <c r="D55" s="75"/>
      <c r="E55" s="4" t="s">
        <v>45</v>
      </c>
      <c r="F55" s="4" t="s">
        <v>113</v>
      </c>
      <c r="G55" s="4" t="s">
        <v>47</v>
      </c>
      <c r="H55" s="4" t="s">
        <v>46</v>
      </c>
      <c r="I55" s="4" t="s">
        <v>46</v>
      </c>
      <c r="J55" s="24">
        <f>J56+J58+J59</f>
        <v>202.8</v>
      </c>
    </row>
    <row r="56" spans="1:11" ht="33" customHeight="1">
      <c r="A56" s="73" t="s">
        <v>204</v>
      </c>
      <c r="B56" s="74"/>
      <c r="C56" s="74"/>
      <c r="D56" s="75"/>
      <c r="E56" s="4" t="s">
        <v>104</v>
      </c>
      <c r="F56" s="4" t="s">
        <v>113</v>
      </c>
      <c r="G56" s="4" t="s">
        <v>180</v>
      </c>
      <c r="H56" s="4" t="s">
        <v>122</v>
      </c>
      <c r="I56" s="4" t="s">
        <v>46</v>
      </c>
      <c r="J56" s="28">
        <v>120</v>
      </c>
      <c r="K56" s="12"/>
    </row>
    <row r="57" spans="1:10" ht="56.25" customHeight="1">
      <c r="A57" s="76" t="s">
        <v>179</v>
      </c>
      <c r="B57" s="58"/>
      <c r="C57" s="58"/>
      <c r="D57" s="59"/>
      <c r="E57" s="7" t="s">
        <v>104</v>
      </c>
      <c r="F57" s="7" t="s">
        <v>113</v>
      </c>
      <c r="G57" s="7" t="s">
        <v>105</v>
      </c>
      <c r="H57" s="7" t="s">
        <v>122</v>
      </c>
      <c r="I57" s="7" t="s">
        <v>106</v>
      </c>
      <c r="J57" s="17">
        <v>120</v>
      </c>
    </row>
    <row r="58" spans="1:11" ht="43.5" customHeight="1">
      <c r="A58" s="73" t="s">
        <v>205</v>
      </c>
      <c r="B58" s="74"/>
      <c r="C58" s="74"/>
      <c r="D58" s="75"/>
      <c r="E58" s="4" t="s">
        <v>182</v>
      </c>
      <c r="F58" s="4" t="s">
        <v>113</v>
      </c>
      <c r="G58" s="4" t="s">
        <v>183</v>
      </c>
      <c r="H58" s="4" t="s">
        <v>158</v>
      </c>
      <c r="I58" s="4" t="s">
        <v>159</v>
      </c>
      <c r="J58" s="28">
        <v>64.8</v>
      </c>
      <c r="K58" s="12"/>
    </row>
    <row r="59" spans="1:11" ht="32.25" customHeight="1">
      <c r="A59" s="73" t="s">
        <v>206</v>
      </c>
      <c r="B59" s="74"/>
      <c r="C59" s="74"/>
      <c r="D59" s="75"/>
      <c r="E59" s="4" t="s">
        <v>152</v>
      </c>
      <c r="F59" s="4" t="s">
        <v>113</v>
      </c>
      <c r="G59" s="4" t="s">
        <v>184</v>
      </c>
      <c r="H59" s="4" t="s">
        <v>158</v>
      </c>
      <c r="I59" s="4" t="s">
        <v>147</v>
      </c>
      <c r="J59" s="24">
        <v>18</v>
      </c>
      <c r="K59" s="12"/>
    </row>
    <row r="60" spans="1:11" ht="80.25" customHeight="1">
      <c r="A60" s="73" t="s">
        <v>207</v>
      </c>
      <c r="B60" s="74"/>
      <c r="C60" s="74"/>
      <c r="D60" s="75"/>
      <c r="E60" s="4" t="s">
        <v>148</v>
      </c>
      <c r="F60" s="4" t="s">
        <v>113</v>
      </c>
      <c r="G60" s="4" t="s">
        <v>186</v>
      </c>
      <c r="H60" s="4" t="s">
        <v>46</v>
      </c>
      <c r="I60" s="4" t="s">
        <v>46</v>
      </c>
      <c r="J60" s="24">
        <v>50</v>
      </c>
      <c r="K60" s="12"/>
    </row>
    <row r="61" spans="1:10" ht="51.75" customHeight="1">
      <c r="A61" s="76" t="s">
        <v>185</v>
      </c>
      <c r="B61" s="58"/>
      <c r="C61" s="58"/>
      <c r="D61" s="59"/>
      <c r="E61" s="7" t="s">
        <v>148</v>
      </c>
      <c r="F61" s="7" t="s">
        <v>113</v>
      </c>
      <c r="G61" s="7" t="s">
        <v>186</v>
      </c>
      <c r="H61" s="7" t="s">
        <v>122</v>
      </c>
      <c r="I61" s="7" t="s">
        <v>72</v>
      </c>
      <c r="J61" s="25">
        <v>50</v>
      </c>
    </row>
    <row r="62" spans="1:11" ht="51.75" customHeight="1">
      <c r="A62" s="73" t="s">
        <v>224</v>
      </c>
      <c r="B62" s="74"/>
      <c r="C62" s="74"/>
      <c r="D62" s="75"/>
      <c r="E62" s="4" t="s">
        <v>148</v>
      </c>
      <c r="F62" s="4" t="s">
        <v>113</v>
      </c>
      <c r="G62" s="4" t="s">
        <v>222</v>
      </c>
      <c r="H62" s="4" t="s">
        <v>133</v>
      </c>
      <c r="I62" s="4" t="s">
        <v>46</v>
      </c>
      <c r="J62" s="24">
        <v>1800</v>
      </c>
      <c r="K62" s="12"/>
    </row>
    <row r="63" spans="1:10" ht="51.75" customHeight="1">
      <c r="A63" s="76" t="s">
        <v>223</v>
      </c>
      <c r="B63" s="58"/>
      <c r="C63" s="58"/>
      <c r="D63" s="59"/>
      <c r="E63" s="7" t="s">
        <v>148</v>
      </c>
      <c r="F63" s="7" t="s">
        <v>113</v>
      </c>
      <c r="G63" s="7" t="s">
        <v>222</v>
      </c>
      <c r="H63" s="7" t="s">
        <v>133</v>
      </c>
      <c r="I63" s="7" t="s">
        <v>134</v>
      </c>
      <c r="J63" s="25">
        <v>1800</v>
      </c>
    </row>
    <row r="64" spans="1:10" ht="25.5" customHeight="1">
      <c r="A64" s="73" t="s">
        <v>225</v>
      </c>
      <c r="B64" s="74"/>
      <c r="C64" s="74"/>
      <c r="D64" s="75"/>
      <c r="E64" s="4" t="s">
        <v>101</v>
      </c>
      <c r="F64" s="4" t="s">
        <v>113</v>
      </c>
      <c r="G64" s="4" t="s">
        <v>47</v>
      </c>
      <c r="H64" s="4" t="s">
        <v>46</v>
      </c>
      <c r="I64" s="4" t="s">
        <v>46</v>
      </c>
      <c r="J64" s="24">
        <f>J65+J66+J67+J71+J74+J75</f>
        <v>2200</v>
      </c>
    </row>
    <row r="65" spans="1:11" ht="42" customHeight="1">
      <c r="A65" s="73" t="s">
        <v>226</v>
      </c>
      <c r="B65" s="74"/>
      <c r="C65" s="74"/>
      <c r="D65" s="75"/>
      <c r="E65" s="4" t="s">
        <v>79</v>
      </c>
      <c r="F65" s="4" t="s">
        <v>113</v>
      </c>
      <c r="G65" s="4" t="s">
        <v>181</v>
      </c>
      <c r="H65" s="4" t="s">
        <v>122</v>
      </c>
      <c r="I65" s="4" t="s">
        <v>72</v>
      </c>
      <c r="J65" s="28">
        <v>100</v>
      </c>
      <c r="K65" s="12"/>
    </row>
    <row r="66" spans="1:11" ht="65.25" customHeight="1">
      <c r="A66" s="73" t="s">
        <v>227</v>
      </c>
      <c r="B66" s="74"/>
      <c r="C66" s="74"/>
      <c r="D66" s="75"/>
      <c r="E66" s="4" t="s">
        <v>79</v>
      </c>
      <c r="F66" s="4" t="s">
        <v>113</v>
      </c>
      <c r="G66" s="4" t="s">
        <v>209</v>
      </c>
      <c r="H66" s="4" t="s">
        <v>208</v>
      </c>
      <c r="I66" s="4" t="s">
        <v>106</v>
      </c>
      <c r="J66" s="24">
        <v>250</v>
      </c>
      <c r="K66" s="12"/>
    </row>
    <row r="67" spans="1:11" ht="78.75" customHeight="1">
      <c r="A67" s="73" t="s">
        <v>228</v>
      </c>
      <c r="B67" s="74"/>
      <c r="C67" s="74"/>
      <c r="D67" s="75"/>
      <c r="E67" s="4" t="s">
        <v>101</v>
      </c>
      <c r="F67" s="4" t="s">
        <v>113</v>
      </c>
      <c r="G67" s="4" t="s">
        <v>210</v>
      </c>
      <c r="H67" s="4" t="s">
        <v>122</v>
      </c>
      <c r="I67" s="4" t="s">
        <v>46</v>
      </c>
      <c r="J67" s="24">
        <v>1000</v>
      </c>
      <c r="K67" s="12"/>
    </row>
    <row r="68" spans="1:10" ht="37.5" customHeight="1">
      <c r="A68" s="76" t="s">
        <v>127</v>
      </c>
      <c r="B68" s="58"/>
      <c r="C68" s="58"/>
      <c r="D68" s="59"/>
      <c r="E68" s="7" t="s">
        <v>79</v>
      </c>
      <c r="F68" s="7" t="s">
        <v>113</v>
      </c>
      <c r="G68" s="7" t="s">
        <v>210</v>
      </c>
      <c r="H68" s="7" t="s">
        <v>122</v>
      </c>
      <c r="I68" s="7" t="s">
        <v>71</v>
      </c>
      <c r="J68" s="25">
        <v>600</v>
      </c>
    </row>
    <row r="69" spans="1:10" ht="18" customHeight="1">
      <c r="A69" s="76" t="s">
        <v>156</v>
      </c>
      <c r="B69" s="58"/>
      <c r="C69" s="58"/>
      <c r="D69" s="59"/>
      <c r="E69" s="7" t="s">
        <v>79</v>
      </c>
      <c r="F69" s="7" t="s">
        <v>113</v>
      </c>
      <c r="G69" s="7" t="s">
        <v>210</v>
      </c>
      <c r="H69" s="7" t="s">
        <v>122</v>
      </c>
      <c r="I69" s="7" t="s">
        <v>72</v>
      </c>
      <c r="J69" s="25">
        <v>100</v>
      </c>
    </row>
    <row r="70" spans="1:10" ht="17.25" customHeight="1">
      <c r="A70" s="76" t="s">
        <v>65</v>
      </c>
      <c r="B70" s="58"/>
      <c r="C70" s="58"/>
      <c r="D70" s="59"/>
      <c r="E70" s="7" t="s">
        <v>79</v>
      </c>
      <c r="F70" s="7" t="s">
        <v>113</v>
      </c>
      <c r="G70" s="7" t="s">
        <v>210</v>
      </c>
      <c r="H70" s="7" t="s">
        <v>122</v>
      </c>
      <c r="I70" s="7" t="s">
        <v>74</v>
      </c>
      <c r="J70" s="25">
        <v>300</v>
      </c>
    </row>
    <row r="71" spans="1:11" ht="52.5" customHeight="1">
      <c r="A71" s="73" t="s">
        <v>229</v>
      </c>
      <c r="B71" s="74"/>
      <c r="C71" s="74"/>
      <c r="D71" s="75"/>
      <c r="E71" s="4" t="s">
        <v>101</v>
      </c>
      <c r="F71" s="4" t="s">
        <v>113</v>
      </c>
      <c r="G71" s="4" t="s">
        <v>212</v>
      </c>
      <c r="H71" s="4" t="s">
        <v>122</v>
      </c>
      <c r="I71" s="4" t="s">
        <v>46</v>
      </c>
      <c r="J71" s="24">
        <f>J72+J73</f>
        <v>500</v>
      </c>
      <c r="K71" s="12"/>
    </row>
    <row r="72" spans="1:10" ht="39" customHeight="1">
      <c r="A72" s="76" t="s">
        <v>127</v>
      </c>
      <c r="B72" s="58"/>
      <c r="C72" s="58"/>
      <c r="D72" s="59"/>
      <c r="E72" s="7" t="s">
        <v>79</v>
      </c>
      <c r="F72" s="7" t="s">
        <v>113</v>
      </c>
      <c r="G72" s="7" t="s">
        <v>212</v>
      </c>
      <c r="H72" s="7" t="s">
        <v>122</v>
      </c>
      <c r="I72" s="7" t="s">
        <v>71</v>
      </c>
      <c r="J72" s="25">
        <v>250</v>
      </c>
    </row>
    <row r="73" spans="1:10" ht="17.25" customHeight="1">
      <c r="A73" s="76" t="s">
        <v>65</v>
      </c>
      <c r="B73" s="58"/>
      <c r="C73" s="58"/>
      <c r="D73" s="59"/>
      <c r="E73" s="7" t="s">
        <v>79</v>
      </c>
      <c r="F73" s="7" t="s">
        <v>113</v>
      </c>
      <c r="G73" s="7" t="s">
        <v>212</v>
      </c>
      <c r="H73" s="7" t="s">
        <v>122</v>
      </c>
      <c r="I73" s="7" t="s">
        <v>74</v>
      </c>
      <c r="J73" s="25">
        <v>250</v>
      </c>
    </row>
    <row r="74" spans="1:11" ht="41.25" customHeight="1">
      <c r="A74" s="73" t="s">
        <v>230</v>
      </c>
      <c r="B74" s="74"/>
      <c r="C74" s="74"/>
      <c r="D74" s="75"/>
      <c r="E74" s="4" t="s">
        <v>79</v>
      </c>
      <c r="F74" s="4" t="s">
        <v>113</v>
      </c>
      <c r="G74" s="4" t="s">
        <v>117</v>
      </c>
      <c r="H74" s="4" t="s">
        <v>189</v>
      </c>
      <c r="I74" s="4" t="s">
        <v>72</v>
      </c>
      <c r="J74" s="24">
        <v>150</v>
      </c>
      <c r="K74" s="12"/>
    </row>
    <row r="75" spans="1:11" ht="19.5" customHeight="1">
      <c r="A75" s="73" t="s">
        <v>231</v>
      </c>
      <c r="B75" s="74"/>
      <c r="C75" s="74"/>
      <c r="D75" s="75"/>
      <c r="E75" s="4" t="s">
        <v>79</v>
      </c>
      <c r="F75" s="4" t="s">
        <v>113</v>
      </c>
      <c r="G75" s="4" t="s">
        <v>117</v>
      </c>
      <c r="H75" s="4" t="s">
        <v>122</v>
      </c>
      <c r="I75" s="4" t="s">
        <v>46</v>
      </c>
      <c r="J75" s="24">
        <f>J76+J77+J78+J79+J80</f>
        <v>200</v>
      </c>
      <c r="K75" s="12"/>
    </row>
    <row r="76" spans="1:10" ht="18" customHeight="1">
      <c r="A76" s="76" t="s">
        <v>59</v>
      </c>
      <c r="B76" s="58"/>
      <c r="C76" s="58"/>
      <c r="D76" s="59"/>
      <c r="E76" s="7" t="s">
        <v>79</v>
      </c>
      <c r="F76" s="7" t="s">
        <v>113</v>
      </c>
      <c r="G76" s="7" t="s">
        <v>117</v>
      </c>
      <c r="H76" s="7" t="s">
        <v>122</v>
      </c>
      <c r="I76" s="7" t="s">
        <v>68</v>
      </c>
      <c r="J76" s="25">
        <v>20</v>
      </c>
    </row>
    <row r="77" spans="1:10" ht="18" customHeight="1">
      <c r="A77" s="76" t="s">
        <v>62</v>
      </c>
      <c r="B77" s="58"/>
      <c r="C77" s="58"/>
      <c r="D77" s="59"/>
      <c r="E77" s="7" t="s">
        <v>79</v>
      </c>
      <c r="F77" s="7" t="s">
        <v>113</v>
      </c>
      <c r="G77" s="7" t="s">
        <v>117</v>
      </c>
      <c r="H77" s="7" t="s">
        <v>122</v>
      </c>
      <c r="I77" s="7" t="s">
        <v>71</v>
      </c>
      <c r="J77" s="25">
        <v>50</v>
      </c>
    </row>
    <row r="78" spans="1:10" ht="18" customHeight="1">
      <c r="A78" s="76" t="s">
        <v>156</v>
      </c>
      <c r="B78" s="58"/>
      <c r="C78" s="58"/>
      <c r="D78" s="59"/>
      <c r="E78" s="7" t="s">
        <v>79</v>
      </c>
      <c r="F78" s="7" t="s">
        <v>113</v>
      </c>
      <c r="G78" s="7" t="s">
        <v>117</v>
      </c>
      <c r="H78" s="7" t="s">
        <v>122</v>
      </c>
      <c r="I78" s="7" t="s">
        <v>72</v>
      </c>
      <c r="J78" s="25">
        <v>50</v>
      </c>
    </row>
    <row r="79" spans="1:10" ht="18" customHeight="1">
      <c r="A79" s="76" t="s">
        <v>65</v>
      </c>
      <c r="B79" s="58"/>
      <c r="C79" s="58"/>
      <c r="D79" s="59"/>
      <c r="E79" s="7" t="s">
        <v>79</v>
      </c>
      <c r="F79" s="7" t="s">
        <v>113</v>
      </c>
      <c r="G79" s="7" t="s">
        <v>117</v>
      </c>
      <c r="H79" s="7" t="s">
        <v>122</v>
      </c>
      <c r="I79" s="7" t="s">
        <v>74</v>
      </c>
      <c r="J79" s="25">
        <v>50</v>
      </c>
    </row>
    <row r="80" spans="1:10" ht="29.25" customHeight="1">
      <c r="A80" s="76" t="s">
        <v>66</v>
      </c>
      <c r="B80" s="58"/>
      <c r="C80" s="58"/>
      <c r="D80" s="59"/>
      <c r="E80" s="7" t="s">
        <v>79</v>
      </c>
      <c r="F80" s="7" t="s">
        <v>113</v>
      </c>
      <c r="G80" s="7" t="s">
        <v>117</v>
      </c>
      <c r="H80" s="7" t="s">
        <v>122</v>
      </c>
      <c r="I80" s="7" t="s">
        <v>75</v>
      </c>
      <c r="J80" s="25">
        <v>30</v>
      </c>
    </row>
    <row r="81" spans="1:11" ht="24.75" customHeight="1">
      <c r="A81" s="73" t="s">
        <v>232</v>
      </c>
      <c r="B81" s="74"/>
      <c r="C81" s="74"/>
      <c r="D81" s="75"/>
      <c r="E81" s="4" t="s">
        <v>79</v>
      </c>
      <c r="F81" s="4" t="s">
        <v>113</v>
      </c>
      <c r="G81" s="4" t="s">
        <v>181</v>
      </c>
      <c r="H81" s="4" t="s">
        <v>187</v>
      </c>
      <c r="I81" s="4" t="s">
        <v>46</v>
      </c>
      <c r="J81" s="24">
        <v>2216.1</v>
      </c>
      <c r="K81" s="12"/>
    </row>
    <row r="82" spans="1:10" ht="91.5" customHeight="1">
      <c r="A82" s="76" t="s">
        <v>213</v>
      </c>
      <c r="B82" s="58"/>
      <c r="C82" s="58"/>
      <c r="D82" s="59"/>
      <c r="E82" s="7" t="s">
        <v>79</v>
      </c>
      <c r="F82" s="7" t="s">
        <v>113</v>
      </c>
      <c r="G82" s="7" t="s">
        <v>211</v>
      </c>
      <c r="H82" s="7" t="s">
        <v>187</v>
      </c>
      <c r="I82" s="7" t="s">
        <v>74</v>
      </c>
      <c r="J82" s="25">
        <v>2216.1</v>
      </c>
    </row>
    <row r="83" spans="1:10" ht="28.5" customHeight="1">
      <c r="A83" s="72" t="s">
        <v>233</v>
      </c>
      <c r="B83" s="72"/>
      <c r="C83" s="72"/>
      <c r="D83" s="72"/>
      <c r="E83" s="4" t="s">
        <v>45</v>
      </c>
      <c r="F83" s="4" t="s">
        <v>46</v>
      </c>
      <c r="G83" s="4" t="s">
        <v>80</v>
      </c>
      <c r="H83" s="4" t="s">
        <v>46</v>
      </c>
      <c r="I83" s="4" t="s">
        <v>46</v>
      </c>
      <c r="J83" s="24">
        <f>J84+J91+J94+J99+J103</f>
        <v>9330</v>
      </c>
    </row>
    <row r="84" spans="1:11" ht="25.5">
      <c r="A84" s="78" t="s">
        <v>234</v>
      </c>
      <c r="B84" s="79"/>
      <c r="C84" s="79"/>
      <c r="D84" s="79"/>
      <c r="E84" s="6" t="s">
        <v>81</v>
      </c>
      <c r="F84" s="6" t="s">
        <v>113</v>
      </c>
      <c r="G84" s="6" t="s">
        <v>82</v>
      </c>
      <c r="H84" s="6" t="s">
        <v>122</v>
      </c>
      <c r="I84" s="6" t="s">
        <v>46</v>
      </c>
      <c r="J84" s="29">
        <v>2800</v>
      </c>
      <c r="K84" s="12"/>
    </row>
    <row r="85" spans="1:10" ht="78.75" customHeight="1">
      <c r="A85" s="84" t="s">
        <v>221</v>
      </c>
      <c r="B85" s="85"/>
      <c r="C85" s="85"/>
      <c r="D85" s="86"/>
      <c r="E85" s="4" t="s">
        <v>81</v>
      </c>
      <c r="F85" s="4" t="s">
        <v>113</v>
      </c>
      <c r="G85" s="4" t="s">
        <v>214</v>
      </c>
      <c r="H85" s="4" t="s">
        <v>122</v>
      </c>
      <c r="I85" s="4" t="s">
        <v>46</v>
      </c>
      <c r="J85" s="24">
        <v>500</v>
      </c>
    </row>
    <row r="86" spans="1:10" ht="16.5" customHeight="1">
      <c r="A86" s="81" t="s">
        <v>62</v>
      </c>
      <c r="B86" s="82"/>
      <c r="C86" s="82"/>
      <c r="D86" s="83"/>
      <c r="E86" s="5" t="s">
        <v>81</v>
      </c>
      <c r="F86" s="5" t="s">
        <v>113</v>
      </c>
      <c r="G86" s="5" t="s">
        <v>214</v>
      </c>
      <c r="H86" s="5" t="s">
        <v>122</v>
      </c>
      <c r="I86" s="5" t="s">
        <v>71</v>
      </c>
      <c r="J86" s="25">
        <v>250</v>
      </c>
    </row>
    <row r="87" spans="1:10" ht="16.5" customHeight="1">
      <c r="A87" s="81" t="s">
        <v>65</v>
      </c>
      <c r="B87" s="82"/>
      <c r="C87" s="82"/>
      <c r="D87" s="83"/>
      <c r="E87" s="5" t="s">
        <v>81</v>
      </c>
      <c r="F87" s="5" t="s">
        <v>113</v>
      </c>
      <c r="G87" s="5" t="s">
        <v>214</v>
      </c>
      <c r="H87" s="5" t="s">
        <v>122</v>
      </c>
      <c r="I87" s="5" t="s">
        <v>74</v>
      </c>
      <c r="J87" s="25">
        <v>250</v>
      </c>
    </row>
    <row r="88" spans="1:10" ht="16.5" customHeight="1">
      <c r="A88" s="80" t="s">
        <v>60</v>
      </c>
      <c r="B88" s="80"/>
      <c r="C88" s="80"/>
      <c r="D88" s="80"/>
      <c r="E88" s="5" t="s">
        <v>81</v>
      </c>
      <c r="F88" s="5" t="s">
        <v>113</v>
      </c>
      <c r="G88" s="5" t="s">
        <v>82</v>
      </c>
      <c r="H88" s="5" t="s">
        <v>122</v>
      </c>
      <c r="I88" s="5" t="s">
        <v>69</v>
      </c>
      <c r="J88" s="25">
        <v>1700</v>
      </c>
    </row>
    <row r="89" spans="1:10" ht="26.25" customHeight="1">
      <c r="A89" s="76" t="s">
        <v>155</v>
      </c>
      <c r="B89" s="58"/>
      <c r="C89" s="58"/>
      <c r="D89" s="59"/>
      <c r="E89" s="5" t="s">
        <v>81</v>
      </c>
      <c r="F89" s="5" t="s">
        <v>113</v>
      </c>
      <c r="G89" s="5" t="s">
        <v>82</v>
      </c>
      <c r="H89" s="5" t="s">
        <v>122</v>
      </c>
      <c r="I89" s="5" t="s">
        <v>70</v>
      </c>
      <c r="J89" s="25">
        <v>25</v>
      </c>
    </row>
    <row r="90" spans="1:10" ht="43.5" customHeight="1">
      <c r="A90" s="80" t="s">
        <v>85</v>
      </c>
      <c r="B90" s="80"/>
      <c r="C90" s="80"/>
      <c r="D90" s="80"/>
      <c r="E90" s="5" t="s">
        <v>81</v>
      </c>
      <c r="F90" s="5" t="s">
        <v>113</v>
      </c>
      <c r="G90" s="5" t="s">
        <v>82</v>
      </c>
      <c r="H90" s="5" t="s">
        <v>122</v>
      </c>
      <c r="I90" s="5" t="s">
        <v>75</v>
      </c>
      <c r="J90" s="25">
        <v>50</v>
      </c>
    </row>
    <row r="91" spans="1:11" ht="46.5" customHeight="1">
      <c r="A91" s="72" t="s">
        <v>235</v>
      </c>
      <c r="B91" s="72"/>
      <c r="C91" s="72"/>
      <c r="D91" s="72"/>
      <c r="E91" s="4" t="s">
        <v>101</v>
      </c>
      <c r="F91" s="4" t="s">
        <v>113</v>
      </c>
      <c r="G91" s="4" t="s">
        <v>47</v>
      </c>
      <c r="H91" s="4" t="s">
        <v>46</v>
      </c>
      <c r="I91" s="4" t="s">
        <v>46</v>
      </c>
      <c r="J91" s="24">
        <f>J92+J93</f>
        <v>5500</v>
      </c>
      <c r="K91" s="12"/>
    </row>
    <row r="92" spans="1:10" ht="59.25" customHeight="1">
      <c r="A92" s="73" t="s">
        <v>215</v>
      </c>
      <c r="B92" s="74"/>
      <c r="C92" s="74"/>
      <c r="D92" s="75"/>
      <c r="E92" s="4" t="s">
        <v>81</v>
      </c>
      <c r="F92" s="4" t="s">
        <v>113</v>
      </c>
      <c r="G92" s="4" t="s">
        <v>216</v>
      </c>
      <c r="H92" s="4" t="s">
        <v>122</v>
      </c>
      <c r="I92" s="4" t="s">
        <v>71</v>
      </c>
      <c r="J92" s="24">
        <v>4800</v>
      </c>
    </row>
    <row r="93" spans="1:10" ht="48.75" customHeight="1">
      <c r="A93" s="80" t="s">
        <v>128</v>
      </c>
      <c r="B93" s="80"/>
      <c r="C93" s="80"/>
      <c r="D93" s="80"/>
      <c r="E93" s="5" t="s">
        <v>81</v>
      </c>
      <c r="F93" s="5" t="s">
        <v>113</v>
      </c>
      <c r="G93" s="5" t="s">
        <v>83</v>
      </c>
      <c r="H93" s="5" t="s">
        <v>122</v>
      </c>
      <c r="I93" s="5" t="s">
        <v>71</v>
      </c>
      <c r="J93" s="25">
        <v>700</v>
      </c>
    </row>
    <row r="94" spans="1:11" ht="27.75" customHeight="1">
      <c r="A94" s="72" t="s">
        <v>236</v>
      </c>
      <c r="B94" s="72"/>
      <c r="C94" s="72"/>
      <c r="D94" s="72"/>
      <c r="E94" s="4" t="s">
        <v>81</v>
      </c>
      <c r="F94" s="4" t="s">
        <v>113</v>
      </c>
      <c r="G94" s="4" t="s">
        <v>84</v>
      </c>
      <c r="H94" s="4" t="s">
        <v>122</v>
      </c>
      <c r="I94" s="4" t="s">
        <v>46</v>
      </c>
      <c r="J94" s="28">
        <v>50</v>
      </c>
      <c r="K94" s="12"/>
    </row>
    <row r="95" spans="1:10" ht="12.75">
      <c r="A95" s="80" t="s">
        <v>51</v>
      </c>
      <c r="B95" s="80"/>
      <c r="C95" s="80"/>
      <c r="D95" s="80"/>
      <c r="E95" s="5"/>
      <c r="F95" s="5"/>
      <c r="G95" s="5"/>
      <c r="H95" s="5"/>
      <c r="I95" s="5"/>
      <c r="J95" s="25"/>
    </row>
    <row r="96" spans="1:10" ht="39.75" customHeight="1">
      <c r="A96" s="80" t="s">
        <v>86</v>
      </c>
      <c r="B96" s="80"/>
      <c r="C96" s="80"/>
      <c r="D96" s="80"/>
      <c r="E96" s="5" t="s">
        <v>81</v>
      </c>
      <c r="F96" s="5" t="s">
        <v>113</v>
      </c>
      <c r="G96" s="5" t="s">
        <v>84</v>
      </c>
      <c r="H96" s="5" t="s">
        <v>122</v>
      </c>
      <c r="I96" s="5" t="s">
        <v>71</v>
      </c>
      <c r="J96" s="25">
        <v>450</v>
      </c>
    </row>
    <row r="97" spans="1:10" ht="12.75">
      <c r="A97" s="80" t="s">
        <v>63</v>
      </c>
      <c r="B97" s="80"/>
      <c r="C97" s="80"/>
      <c r="D97" s="80"/>
      <c r="E97" s="5" t="s">
        <v>81</v>
      </c>
      <c r="F97" s="5" t="s">
        <v>113</v>
      </c>
      <c r="G97" s="5" t="s">
        <v>84</v>
      </c>
      <c r="H97" s="5" t="s">
        <v>122</v>
      </c>
      <c r="I97" s="5" t="s">
        <v>72</v>
      </c>
      <c r="J97" s="25">
        <v>50</v>
      </c>
    </row>
    <row r="98" spans="1:10" ht="39" customHeight="1">
      <c r="A98" s="80" t="s">
        <v>87</v>
      </c>
      <c r="B98" s="80"/>
      <c r="C98" s="80"/>
      <c r="D98" s="80"/>
      <c r="E98" s="5" t="s">
        <v>81</v>
      </c>
      <c r="F98" s="5" t="s">
        <v>113</v>
      </c>
      <c r="G98" s="5" t="s">
        <v>84</v>
      </c>
      <c r="H98" s="5" t="s">
        <v>122</v>
      </c>
      <c r="I98" s="5" t="s">
        <v>75</v>
      </c>
      <c r="J98" s="25">
        <v>40</v>
      </c>
    </row>
    <row r="99" spans="1:11" ht="28.5" customHeight="1">
      <c r="A99" s="72" t="s">
        <v>237</v>
      </c>
      <c r="B99" s="72"/>
      <c r="C99" s="72"/>
      <c r="D99" s="72"/>
      <c r="E99" s="4" t="s">
        <v>81</v>
      </c>
      <c r="F99" s="4" t="s">
        <v>113</v>
      </c>
      <c r="G99" s="4" t="s">
        <v>88</v>
      </c>
      <c r="H99" s="4" t="s">
        <v>122</v>
      </c>
      <c r="I99" s="4" t="s">
        <v>46</v>
      </c>
      <c r="J99" s="28">
        <v>100</v>
      </c>
      <c r="K99" s="12"/>
    </row>
    <row r="100" spans="1:10" ht="41.25" customHeight="1">
      <c r="A100" s="80" t="s">
        <v>89</v>
      </c>
      <c r="B100" s="80"/>
      <c r="C100" s="80"/>
      <c r="D100" s="80"/>
      <c r="E100" s="5" t="s">
        <v>90</v>
      </c>
      <c r="F100" s="5" t="s">
        <v>113</v>
      </c>
      <c r="G100" s="5" t="s">
        <v>88</v>
      </c>
      <c r="H100" s="5" t="s">
        <v>122</v>
      </c>
      <c r="I100" s="5" t="s">
        <v>71</v>
      </c>
      <c r="J100" s="25">
        <v>50</v>
      </c>
    </row>
    <row r="101" spans="1:10" ht="30" customHeight="1">
      <c r="A101" s="77" t="s">
        <v>188</v>
      </c>
      <c r="B101" s="48"/>
      <c r="C101" s="48"/>
      <c r="D101" s="49"/>
      <c r="E101" s="5" t="s">
        <v>81</v>
      </c>
      <c r="F101" s="5" t="s">
        <v>113</v>
      </c>
      <c r="G101" s="5" t="s">
        <v>88</v>
      </c>
      <c r="H101" s="5" t="s">
        <v>122</v>
      </c>
      <c r="I101" s="5" t="s">
        <v>72</v>
      </c>
      <c r="J101" s="25">
        <v>30</v>
      </c>
    </row>
    <row r="102" spans="1:10" ht="27" customHeight="1">
      <c r="A102" s="80" t="s">
        <v>107</v>
      </c>
      <c r="B102" s="80"/>
      <c r="C102" s="80"/>
      <c r="D102" s="80"/>
      <c r="E102" s="5" t="s">
        <v>90</v>
      </c>
      <c r="F102" s="5" t="s">
        <v>113</v>
      </c>
      <c r="G102" s="5" t="s">
        <v>88</v>
      </c>
      <c r="H102" s="5" t="s">
        <v>122</v>
      </c>
      <c r="I102" s="5" t="s">
        <v>75</v>
      </c>
      <c r="J102" s="25">
        <v>50</v>
      </c>
    </row>
    <row r="103" spans="1:11" ht="24.75" customHeight="1">
      <c r="A103" s="79" t="s">
        <v>238</v>
      </c>
      <c r="B103" s="79"/>
      <c r="C103" s="79"/>
      <c r="D103" s="79"/>
      <c r="E103" s="6" t="s">
        <v>81</v>
      </c>
      <c r="F103" s="6" t="s">
        <v>113</v>
      </c>
      <c r="G103" s="6" t="s">
        <v>91</v>
      </c>
      <c r="H103" s="6" t="s">
        <v>122</v>
      </c>
      <c r="I103" s="6" t="s">
        <v>46</v>
      </c>
      <c r="J103" s="27">
        <v>880</v>
      </c>
      <c r="K103" s="12"/>
    </row>
    <row r="104" spans="1:10" ht="25.5" customHeight="1">
      <c r="A104" s="76" t="s">
        <v>61</v>
      </c>
      <c r="B104" s="58"/>
      <c r="C104" s="58"/>
      <c r="D104" s="59"/>
      <c r="E104" s="7" t="s">
        <v>81</v>
      </c>
      <c r="F104" s="7" t="s">
        <v>113</v>
      </c>
      <c r="G104" s="7" t="s">
        <v>91</v>
      </c>
      <c r="H104" s="7" t="s">
        <v>122</v>
      </c>
      <c r="I104" s="7" t="s">
        <v>70</v>
      </c>
      <c r="J104" s="25">
        <v>50</v>
      </c>
    </row>
    <row r="105" spans="1:10" ht="41.25" customHeight="1">
      <c r="A105" s="80" t="s">
        <v>129</v>
      </c>
      <c r="B105" s="80"/>
      <c r="C105" s="80"/>
      <c r="D105" s="80"/>
      <c r="E105" s="5" t="s">
        <v>81</v>
      </c>
      <c r="F105" s="5" t="s">
        <v>113</v>
      </c>
      <c r="G105" s="5" t="s">
        <v>91</v>
      </c>
      <c r="H105" s="5" t="s">
        <v>122</v>
      </c>
      <c r="I105" s="5" t="s">
        <v>71</v>
      </c>
      <c r="J105" s="25">
        <v>400</v>
      </c>
    </row>
    <row r="106" spans="1:10" ht="12.75">
      <c r="A106" s="80" t="s">
        <v>92</v>
      </c>
      <c r="B106" s="80"/>
      <c r="C106" s="80"/>
      <c r="D106" s="80"/>
      <c r="E106" s="5" t="s">
        <v>81</v>
      </c>
      <c r="F106" s="5" t="s">
        <v>113</v>
      </c>
      <c r="G106" s="5" t="s">
        <v>91</v>
      </c>
      <c r="H106" s="5" t="s">
        <v>122</v>
      </c>
      <c r="I106" s="5" t="s">
        <v>72</v>
      </c>
      <c r="J106" s="25">
        <v>80</v>
      </c>
    </row>
    <row r="107" spans="1:10" ht="51.75" customHeight="1">
      <c r="A107" s="80" t="s">
        <v>93</v>
      </c>
      <c r="B107" s="80"/>
      <c r="C107" s="80"/>
      <c r="D107" s="80"/>
      <c r="E107" s="5" t="s">
        <v>81</v>
      </c>
      <c r="F107" s="5" t="s">
        <v>113</v>
      </c>
      <c r="G107" s="5" t="s">
        <v>91</v>
      </c>
      <c r="H107" s="5" t="s">
        <v>122</v>
      </c>
      <c r="I107" s="5" t="s">
        <v>74</v>
      </c>
      <c r="J107" s="25">
        <v>300</v>
      </c>
    </row>
    <row r="108" spans="1:10" ht="12.75">
      <c r="A108" s="80" t="s">
        <v>66</v>
      </c>
      <c r="B108" s="80"/>
      <c r="C108" s="80"/>
      <c r="D108" s="80"/>
      <c r="E108" s="5" t="s">
        <v>81</v>
      </c>
      <c r="F108" s="5" t="s">
        <v>113</v>
      </c>
      <c r="G108" s="5" t="s">
        <v>91</v>
      </c>
      <c r="H108" s="5" t="s">
        <v>122</v>
      </c>
      <c r="I108" s="5" t="s">
        <v>75</v>
      </c>
      <c r="J108" s="25">
        <v>50</v>
      </c>
    </row>
    <row r="109" spans="1:11" ht="28.5" customHeight="1">
      <c r="A109" s="73" t="s">
        <v>239</v>
      </c>
      <c r="B109" s="74"/>
      <c r="C109" s="74"/>
      <c r="D109" s="75"/>
      <c r="E109" s="4" t="s">
        <v>149</v>
      </c>
      <c r="F109" s="4" t="s">
        <v>113</v>
      </c>
      <c r="G109" s="4" t="s">
        <v>150</v>
      </c>
      <c r="H109" s="4" t="s">
        <v>46</v>
      </c>
      <c r="I109" s="4" t="s">
        <v>46</v>
      </c>
      <c r="J109" s="28">
        <v>10190.54</v>
      </c>
      <c r="K109" s="12"/>
    </row>
    <row r="110" spans="1:10" ht="12.75">
      <c r="A110" s="80" t="s">
        <v>52</v>
      </c>
      <c r="B110" s="80"/>
      <c r="C110" s="80"/>
      <c r="D110" s="80"/>
      <c r="E110" s="7" t="s">
        <v>149</v>
      </c>
      <c r="F110" s="7" t="s">
        <v>113</v>
      </c>
      <c r="G110" s="7" t="s">
        <v>151</v>
      </c>
      <c r="H110" s="7" t="s">
        <v>146</v>
      </c>
      <c r="I110" s="7" t="s">
        <v>53</v>
      </c>
      <c r="J110" s="25">
        <v>2857.3</v>
      </c>
    </row>
    <row r="111" spans="1:10" ht="12.75">
      <c r="A111" s="80" t="s">
        <v>54</v>
      </c>
      <c r="B111" s="80"/>
      <c r="C111" s="80"/>
      <c r="D111" s="80"/>
      <c r="E111" s="7" t="s">
        <v>149</v>
      </c>
      <c r="F111" s="7" t="s">
        <v>113</v>
      </c>
      <c r="G111" s="7" t="s">
        <v>151</v>
      </c>
      <c r="H111" s="7" t="s">
        <v>146</v>
      </c>
      <c r="I111" s="7" t="s">
        <v>55</v>
      </c>
      <c r="J111" s="25">
        <v>627.1</v>
      </c>
    </row>
    <row r="112" spans="1:10" ht="12.75">
      <c r="A112" s="77" t="s">
        <v>58</v>
      </c>
      <c r="B112" s="48"/>
      <c r="C112" s="48"/>
      <c r="D112" s="49"/>
      <c r="E112" s="7" t="s">
        <v>149</v>
      </c>
      <c r="F112" s="7" t="s">
        <v>113</v>
      </c>
      <c r="G112" s="7" t="s">
        <v>151</v>
      </c>
      <c r="H112" s="7" t="s">
        <v>106</v>
      </c>
      <c r="I112" s="7" t="s">
        <v>67</v>
      </c>
      <c r="J112" s="25">
        <v>1.1</v>
      </c>
    </row>
    <row r="113" spans="1:10" ht="12.75">
      <c r="A113" s="76" t="s">
        <v>109</v>
      </c>
      <c r="B113" s="58"/>
      <c r="C113" s="58"/>
      <c r="D113" s="59"/>
      <c r="E113" s="7" t="s">
        <v>149</v>
      </c>
      <c r="F113" s="7" t="s">
        <v>113</v>
      </c>
      <c r="G113" s="7" t="s">
        <v>151</v>
      </c>
      <c r="H113" s="7" t="s">
        <v>122</v>
      </c>
      <c r="I113" s="7" t="s">
        <v>69</v>
      </c>
      <c r="J113" s="25">
        <v>380</v>
      </c>
    </row>
    <row r="114" spans="1:10" ht="12.75">
      <c r="A114" s="80" t="s">
        <v>62</v>
      </c>
      <c r="B114" s="80"/>
      <c r="C114" s="80"/>
      <c r="D114" s="80"/>
      <c r="E114" s="7" t="s">
        <v>149</v>
      </c>
      <c r="F114" s="7" t="s">
        <v>113</v>
      </c>
      <c r="G114" s="7" t="s">
        <v>151</v>
      </c>
      <c r="H114" s="7" t="s">
        <v>122</v>
      </c>
      <c r="I114" s="7" t="s">
        <v>71</v>
      </c>
      <c r="J114" s="25">
        <v>50</v>
      </c>
    </row>
    <row r="115" spans="1:10" ht="12.75">
      <c r="A115" s="76" t="s">
        <v>92</v>
      </c>
      <c r="B115" s="58"/>
      <c r="C115" s="58"/>
      <c r="D115" s="59"/>
      <c r="E115" s="7" t="s">
        <v>149</v>
      </c>
      <c r="F115" s="7" t="s">
        <v>113</v>
      </c>
      <c r="G115" s="7" t="s">
        <v>151</v>
      </c>
      <c r="H115" s="7" t="s">
        <v>122</v>
      </c>
      <c r="I115" s="7" t="s">
        <v>72</v>
      </c>
      <c r="J115" s="25">
        <v>20</v>
      </c>
    </row>
    <row r="116" spans="1:10" ht="12.75">
      <c r="A116" s="76" t="s">
        <v>64</v>
      </c>
      <c r="B116" s="58"/>
      <c r="C116" s="58"/>
      <c r="D116" s="59"/>
      <c r="E116" s="7" t="s">
        <v>149</v>
      </c>
      <c r="F116" s="7" t="s">
        <v>113</v>
      </c>
      <c r="G116" s="7" t="s">
        <v>151</v>
      </c>
      <c r="H116" s="7" t="s">
        <v>122</v>
      </c>
      <c r="I116" s="7" t="s">
        <v>73</v>
      </c>
      <c r="J116" s="25">
        <v>15</v>
      </c>
    </row>
    <row r="117" spans="1:10" ht="12.75">
      <c r="A117" s="80" t="s">
        <v>65</v>
      </c>
      <c r="B117" s="80"/>
      <c r="C117" s="80"/>
      <c r="D117" s="80"/>
      <c r="E117" s="7" t="s">
        <v>149</v>
      </c>
      <c r="F117" s="7" t="s">
        <v>113</v>
      </c>
      <c r="G117" s="7" t="s">
        <v>151</v>
      </c>
      <c r="H117" s="7" t="s">
        <v>122</v>
      </c>
      <c r="I117" s="7" t="s">
        <v>74</v>
      </c>
      <c r="J117" s="25">
        <v>30</v>
      </c>
    </row>
    <row r="118" spans="1:10" ht="25.5" customHeight="1">
      <c r="A118" s="80" t="s">
        <v>66</v>
      </c>
      <c r="B118" s="80"/>
      <c r="C118" s="80"/>
      <c r="D118" s="80"/>
      <c r="E118" s="7" t="s">
        <v>149</v>
      </c>
      <c r="F118" s="7" t="s">
        <v>113</v>
      </c>
      <c r="G118" s="7" t="s">
        <v>151</v>
      </c>
      <c r="H118" s="7" t="s">
        <v>122</v>
      </c>
      <c r="I118" s="7" t="s">
        <v>75</v>
      </c>
      <c r="J118" s="25">
        <v>320</v>
      </c>
    </row>
    <row r="119" spans="1:11" ht="31.5" customHeight="1">
      <c r="A119" s="95" t="s">
        <v>240</v>
      </c>
      <c r="B119" s="96"/>
      <c r="C119" s="96"/>
      <c r="D119" s="97"/>
      <c r="E119" s="4" t="s">
        <v>114</v>
      </c>
      <c r="F119" s="4" t="s">
        <v>113</v>
      </c>
      <c r="G119" s="4" t="s">
        <v>47</v>
      </c>
      <c r="H119" s="4" t="s">
        <v>46</v>
      </c>
      <c r="I119" s="4" t="s">
        <v>46</v>
      </c>
      <c r="J119" s="28">
        <v>12224.8</v>
      </c>
      <c r="K119" s="12"/>
    </row>
    <row r="120" spans="1:10" ht="68.25" customHeight="1">
      <c r="A120" s="73" t="s">
        <v>241</v>
      </c>
      <c r="B120" s="74"/>
      <c r="C120" s="74"/>
      <c r="D120" s="75"/>
      <c r="E120" s="4" t="s">
        <v>115</v>
      </c>
      <c r="F120" s="4" t="s">
        <v>113</v>
      </c>
      <c r="G120" s="4" t="s">
        <v>130</v>
      </c>
      <c r="H120" s="4" t="s">
        <v>131</v>
      </c>
      <c r="I120" s="4" t="s">
        <v>116</v>
      </c>
      <c r="J120" s="28">
        <v>98.3</v>
      </c>
    </row>
    <row r="121" spans="1:10" ht="27" customHeight="1">
      <c r="A121" s="73" t="s">
        <v>242</v>
      </c>
      <c r="B121" s="74"/>
      <c r="C121" s="74"/>
      <c r="D121" s="75"/>
      <c r="E121" s="4" t="s">
        <v>115</v>
      </c>
      <c r="F121" s="4" t="s">
        <v>113</v>
      </c>
      <c r="G121" s="4" t="s">
        <v>154</v>
      </c>
      <c r="H121" s="4" t="s">
        <v>133</v>
      </c>
      <c r="I121" s="4" t="s">
        <v>46</v>
      </c>
      <c r="J121" s="24">
        <f>J122+J123+J124+J125+J126+J127+J128+J129</f>
        <v>12764.2</v>
      </c>
    </row>
    <row r="122" spans="1:10" ht="50.25" customHeight="1">
      <c r="A122" s="80" t="s">
        <v>132</v>
      </c>
      <c r="B122" s="80"/>
      <c r="C122" s="80"/>
      <c r="D122" s="80"/>
      <c r="E122" s="5" t="s">
        <v>115</v>
      </c>
      <c r="F122" s="5" t="s">
        <v>113</v>
      </c>
      <c r="G122" s="5" t="s">
        <v>154</v>
      </c>
      <c r="H122" s="5" t="s">
        <v>133</v>
      </c>
      <c r="I122" s="5" t="s">
        <v>134</v>
      </c>
      <c r="J122" s="25">
        <v>1198.6</v>
      </c>
    </row>
    <row r="123" spans="1:10" ht="53.25" customHeight="1">
      <c r="A123" s="80" t="s">
        <v>135</v>
      </c>
      <c r="B123" s="80"/>
      <c r="C123" s="80"/>
      <c r="D123" s="80"/>
      <c r="E123" s="5" t="s">
        <v>115</v>
      </c>
      <c r="F123" s="5" t="s">
        <v>113</v>
      </c>
      <c r="G123" s="5" t="s">
        <v>154</v>
      </c>
      <c r="H123" s="5" t="s">
        <v>133</v>
      </c>
      <c r="I123" s="5" t="s">
        <v>134</v>
      </c>
      <c r="J123" s="25">
        <v>1709.1</v>
      </c>
    </row>
    <row r="124" spans="1:10" ht="54.75" customHeight="1">
      <c r="A124" s="80" t="s">
        <v>136</v>
      </c>
      <c r="B124" s="80"/>
      <c r="C124" s="80"/>
      <c r="D124" s="80"/>
      <c r="E124" s="5" t="s">
        <v>115</v>
      </c>
      <c r="F124" s="5" t="s">
        <v>113</v>
      </c>
      <c r="G124" s="5" t="s">
        <v>154</v>
      </c>
      <c r="H124" s="5" t="s">
        <v>133</v>
      </c>
      <c r="I124" s="5" t="s">
        <v>134</v>
      </c>
      <c r="J124" s="25">
        <v>776.1</v>
      </c>
    </row>
    <row r="125" spans="1:10" ht="57" customHeight="1">
      <c r="A125" s="80" t="s">
        <v>137</v>
      </c>
      <c r="B125" s="80"/>
      <c r="C125" s="80"/>
      <c r="D125" s="80"/>
      <c r="E125" s="5" t="s">
        <v>115</v>
      </c>
      <c r="F125" s="5" t="s">
        <v>113</v>
      </c>
      <c r="G125" s="5" t="s">
        <v>154</v>
      </c>
      <c r="H125" s="5" t="s">
        <v>133</v>
      </c>
      <c r="I125" s="5" t="s">
        <v>134</v>
      </c>
      <c r="J125" s="25">
        <v>601.6</v>
      </c>
    </row>
    <row r="126" spans="1:10" ht="52.5" customHeight="1">
      <c r="A126" s="80" t="s">
        <v>138</v>
      </c>
      <c r="B126" s="80"/>
      <c r="C126" s="80"/>
      <c r="D126" s="80"/>
      <c r="E126" s="5" t="s">
        <v>115</v>
      </c>
      <c r="F126" s="5" t="s">
        <v>113</v>
      </c>
      <c r="G126" s="5" t="s">
        <v>154</v>
      </c>
      <c r="H126" s="5" t="s">
        <v>133</v>
      </c>
      <c r="I126" s="5" t="s">
        <v>134</v>
      </c>
      <c r="J126" s="25">
        <v>2652.1</v>
      </c>
    </row>
    <row r="127" spans="1:10" ht="57.75" customHeight="1">
      <c r="A127" s="80" t="s">
        <v>139</v>
      </c>
      <c r="B127" s="80"/>
      <c r="C127" s="80"/>
      <c r="D127" s="80"/>
      <c r="E127" s="5" t="s">
        <v>115</v>
      </c>
      <c r="F127" s="5" t="s">
        <v>113</v>
      </c>
      <c r="G127" s="5" t="s">
        <v>154</v>
      </c>
      <c r="H127" s="5" t="s">
        <v>133</v>
      </c>
      <c r="I127" s="5" t="s">
        <v>134</v>
      </c>
      <c r="J127" s="25">
        <v>1163.1</v>
      </c>
    </row>
    <row r="128" spans="1:10" ht="53.25" customHeight="1">
      <c r="A128" s="80" t="s">
        <v>140</v>
      </c>
      <c r="B128" s="80"/>
      <c r="C128" s="80"/>
      <c r="D128" s="80"/>
      <c r="E128" s="5" t="s">
        <v>115</v>
      </c>
      <c r="F128" s="5" t="s">
        <v>113</v>
      </c>
      <c r="G128" s="5" t="s">
        <v>154</v>
      </c>
      <c r="H128" s="5" t="s">
        <v>133</v>
      </c>
      <c r="I128" s="5" t="s">
        <v>134</v>
      </c>
      <c r="J128" s="25">
        <v>848.2</v>
      </c>
    </row>
    <row r="129" spans="1:10" ht="50.25" customHeight="1">
      <c r="A129" s="80" t="s">
        <v>141</v>
      </c>
      <c r="B129" s="80"/>
      <c r="C129" s="80"/>
      <c r="D129" s="80"/>
      <c r="E129" s="5" t="s">
        <v>115</v>
      </c>
      <c r="F129" s="5" t="s">
        <v>113</v>
      </c>
      <c r="G129" s="5" t="s">
        <v>154</v>
      </c>
      <c r="H129" s="5" t="s">
        <v>133</v>
      </c>
      <c r="I129" s="5" t="s">
        <v>134</v>
      </c>
      <c r="J129" s="25">
        <v>3815.4</v>
      </c>
    </row>
    <row r="130" spans="1:11" ht="50.25" customHeight="1">
      <c r="A130" s="72" t="s">
        <v>243</v>
      </c>
      <c r="B130" s="72"/>
      <c r="C130" s="72"/>
      <c r="D130" s="72"/>
      <c r="E130" s="4" t="s">
        <v>45</v>
      </c>
      <c r="F130" s="4" t="s">
        <v>113</v>
      </c>
      <c r="G130" s="4" t="s">
        <v>47</v>
      </c>
      <c r="H130" s="4" t="s">
        <v>145</v>
      </c>
      <c r="I130" s="4" t="s">
        <v>46</v>
      </c>
      <c r="J130" s="24">
        <f>J131+J132</f>
        <v>1841.9</v>
      </c>
      <c r="K130" s="12"/>
    </row>
    <row r="131" spans="1:10" ht="50.25" customHeight="1">
      <c r="A131" s="93" t="s">
        <v>118</v>
      </c>
      <c r="B131" s="93"/>
      <c r="C131" s="93"/>
      <c r="D131" s="93"/>
      <c r="E131" s="7" t="s">
        <v>115</v>
      </c>
      <c r="F131" s="7" t="s">
        <v>113</v>
      </c>
      <c r="G131" s="7" t="s">
        <v>119</v>
      </c>
      <c r="H131" s="7" t="s">
        <v>145</v>
      </c>
      <c r="I131" s="7" t="s">
        <v>102</v>
      </c>
      <c r="J131" s="25">
        <v>1743</v>
      </c>
    </row>
    <row r="132" spans="1:10" ht="68.25" customHeight="1">
      <c r="A132" s="76" t="s">
        <v>142</v>
      </c>
      <c r="B132" s="58"/>
      <c r="C132" s="58"/>
      <c r="D132" s="59"/>
      <c r="E132" s="5" t="s">
        <v>115</v>
      </c>
      <c r="F132" s="5" t="s">
        <v>113</v>
      </c>
      <c r="G132" s="5" t="s">
        <v>130</v>
      </c>
      <c r="H132" s="5" t="s">
        <v>145</v>
      </c>
      <c r="I132" s="5" t="s">
        <v>102</v>
      </c>
      <c r="J132" s="25">
        <v>98.9</v>
      </c>
    </row>
    <row r="133" spans="1:11" ht="28.5" customHeight="1">
      <c r="A133" s="73" t="s">
        <v>244</v>
      </c>
      <c r="B133" s="74"/>
      <c r="C133" s="74"/>
      <c r="D133" s="75"/>
      <c r="E133" s="4" t="s">
        <v>219</v>
      </c>
      <c r="F133" s="4" t="s">
        <v>113</v>
      </c>
      <c r="G133" s="4" t="s">
        <v>220</v>
      </c>
      <c r="H133" s="4" t="s">
        <v>122</v>
      </c>
      <c r="I133" s="4" t="s">
        <v>46</v>
      </c>
      <c r="J133" s="28">
        <v>100</v>
      </c>
      <c r="K133" s="12"/>
    </row>
    <row r="134" spans="1:10" ht="18" customHeight="1">
      <c r="A134" s="76" t="s">
        <v>156</v>
      </c>
      <c r="B134" s="58"/>
      <c r="C134" s="58"/>
      <c r="D134" s="59"/>
      <c r="E134" s="5" t="s">
        <v>219</v>
      </c>
      <c r="F134" s="5" t="s">
        <v>113</v>
      </c>
      <c r="G134" s="5" t="s">
        <v>220</v>
      </c>
      <c r="H134" s="5" t="s">
        <v>122</v>
      </c>
      <c r="I134" s="5" t="s">
        <v>72</v>
      </c>
      <c r="J134" s="25">
        <v>30</v>
      </c>
    </row>
    <row r="135" spans="1:10" ht="18" customHeight="1">
      <c r="A135" s="76" t="s">
        <v>64</v>
      </c>
      <c r="B135" s="58"/>
      <c r="C135" s="58"/>
      <c r="D135" s="59"/>
      <c r="E135" s="5" t="s">
        <v>219</v>
      </c>
      <c r="F135" s="5" t="s">
        <v>113</v>
      </c>
      <c r="G135" s="5" t="s">
        <v>220</v>
      </c>
      <c r="H135" s="5" t="s">
        <v>122</v>
      </c>
      <c r="I135" s="5" t="s">
        <v>73</v>
      </c>
      <c r="J135" s="25">
        <v>40</v>
      </c>
    </row>
    <row r="136" spans="1:10" ht="29.25" customHeight="1">
      <c r="A136" s="76" t="s">
        <v>66</v>
      </c>
      <c r="B136" s="58"/>
      <c r="C136" s="58"/>
      <c r="D136" s="59"/>
      <c r="E136" s="5" t="s">
        <v>219</v>
      </c>
      <c r="F136" s="5" t="s">
        <v>113</v>
      </c>
      <c r="G136" s="5" t="s">
        <v>220</v>
      </c>
      <c r="H136" s="5" t="s">
        <v>122</v>
      </c>
      <c r="I136" s="5" t="s">
        <v>74</v>
      </c>
      <c r="J136" s="25">
        <v>70</v>
      </c>
    </row>
    <row r="137" spans="1:11" ht="42.75" customHeight="1">
      <c r="A137" s="73" t="s">
        <v>245</v>
      </c>
      <c r="B137" s="74"/>
      <c r="C137" s="74"/>
      <c r="D137" s="75"/>
      <c r="E137" s="4" t="s">
        <v>152</v>
      </c>
      <c r="F137" s="4" t="s">
        <v>113</v>
      </c>
      <c r="G137" s="4" t="s">
        <v>153</v>
      </c>
      <c r="H137" s="4" t="s">
        <v>145</v>
      </c>
      <c r="I137" s="4" t="s">
        <v>102</v>
      </c>
      <c r="J137" s="24">
        <v>300</v>
      </c>
      <c r="K137" s="12"/>
    </row>
    <row r="138" spans="1:11" s="11" customFormat="1" ht="48" customHeight="1">
      <c r="A138" s="73" t="s">
        <v>246</v>
      </c>
      <c r="B138" s="74"/>
      <c r="C138" s="74"/>
      <c r="D138" s="75"/>
      <c r="E138" s="4" t="s">
        <v>152</v>
      </c>
      <c r="F138" s="4" t="s">
        <v>113</v>
      </c>
      <c r="G138" s="4" t="s">
        <v>130</v>
      </c>
      <c r="H138" s="4" t="s">
        <v>158</v>
      </c>
      <c r="I138" s="4" t="s">
        <v>46</v>
      </c>
      <c r="J138" s="24">
        <f>J139+J140</f>
        <v>345.4</v>
      </c>
      <c r="K138" s="13"/>
    </row>
    <row r="139" spans="1:11" s="11" customFormat="1" ht="37.5" customHeight="1">
      <c r="A139" s="76" t="s">
        <v>217</v>
      </c>
      <c r="B139" s="58"/>
      <c r="C139" s="58"/>
      <c r="D139" s="59"/>
      <c r="E139" s="7" t="s">
        <v>152</v>
      </c>
      <c r="F139" s="7" t="s">
        <v>113</v>
      </c>
      <c r="G139" s="7" t="s">
        <v>218</v>
      </c>
      <c r="H139" s="7" t="s">
        <v>208</v>
      </c>
      <c r="I139" s="7" t="s">
        <v>106</v>
      </c>
      <c r="J139" s="25">
        <v>334.4</v>
      </c>
      <c r="K139" s="14"/>
    </row>
    <row r="140" spans="1:10" ht="67.5" customHeight="1">
      <c r="A140" s="76" t="s">
        <v>157</v>
      </c>
      <c r="B140" s="58"/>
      <c r="C140" s="58"/>
      <c r="D140" s="59"/>
      <c r="E140" s="5" t="s">
        <v>152</v>
      </c>
      <c r="F140" s="5" t="s">
        <v>113</v>
      </c>
      <c r="G140" s="5" t="s">
        <v>130</v>
      </c>
      <c r="H140" s="5" t="s">
        <v>158</v>
      </c>
      <c r="I140" s="5" t="s">
        <v>159</v>
      </c>
      <c r="J140" s="25">
        <v>11</v>
      </c>
    </row>
    <row r="141" spans="1:11" ht="36.75" customHeight="1">
      <c r="A141" s="73" t="s">
        <v>247</v>
      </c>
      <c r="B141" s="74"/>
      <c r="C141" s="74"/>
      <c r="D141" s="75"/>
      <c r="E141" s="4" t="s">
        <v>120</v>
      </c>
      <c r="F141" s="4" t="s">
        <v>113</v>
      </c>
      <c r="G141" s="4" t="s">
        <v>47</v>
      </c>
      <c r="H141" s="4" t="s">
        <v>46</v>
      </c>
      <c r="I141" s="4" t="s">
        <v>46</v>
      </c>
      <c r="J141" s="24">
        <v>370</v>
      </c>
      <c r="K141" s="12"/>
    </row>
    <row r="142" spans="1:10" ht="40.5" customHeight="1">
      <c r="A142" s="76" t="s">
        <v>190</v>
      </c>
      <c r="B142" s="58"/>
      <c r="C142" s="58"/>
      <c r="D142" s="59"/>
      <c r="E142" s="7" t="s">
        <v>120</v>
      </c>
      <c r="F142" s="7" t="s">
        <v>113</v>
      </c>
      <c r="G142" s="7" t="s">
        <v>108</v>
      </c>
      <c r="H142" s="7" t="s">
        <v>144</v>
      </c>
      <c r="I142" s="7" t="s">
        <v>143</v>
      </c>
      <c r="J142" s="25">
        <v>370</v>
      </c>
    </row>
    <row r="143" spans="1:10" ht="21.75" customHeight="1">
      <c r="A143" s="72" t="s">
        <v>97</v>
      </c>
      <c r="B143" s="72"/>
      <c r="C143" s="72"/>
      <c r="D143" s="72"/>
      <c r="E143" s="4"/>
      <c r="F143" s="4"/>
      <c r="G143" s="4"/>
      <c r="H143" s="4"/>
      <c r="I143" s="4"/>
      <c r="J143" s="24">
        <f>J17+J21+J30+J31+J32+J39+J46+J49+J52+J56+J58+J59+J60+J62+J65+J66+J67+J71+J74+J75+J81+J84+J91+J94+J99+J103+J109+J119+J130+J133+J137+J138+J141</f>
        <v>45348.880000000005</v>
      </c>
    </row>
    <row r="144" ht="12.75">
      <c r="J144" s="8"/>
    </row>
    <row r="145" ht="12.75">
      <c r="J145" s="9"/>
    </row>
    <row r="146" ht="12.75">
      <c r="J146" s="8"/>
    </row>
  </sheetData>
  <sheetProtection/>
  <mergeCells count="146">
    <mergeCell ref="A109:D109"/>
    <mergeCell ref="A108:D108"/>
    <mergeCell ref="A107:D107"/>
    <mergeCell ref="A124:D124"/>
    <mergeCell ref="A114:D114"/>
    <mergeCell ref="A116:D116"/>
    <mergeCell ref="A117:D117"/>
    <mergeCell ref="A115:D115"/>
    <mergeCell ref="A122:D122"/>
    <mergeCell ref="A113:D113"/>
    <mergeCell ref="A129:D129"/>
    <mergeCell ref="A120:D120"/>
    <mergeCell ref="A118:D118"/>
    <mergeCell ref="A110:D110"/>
    <mergeCell ref="A111:D111"/>
    <mergeCell ref="A125:D125"/>
    <mergeCell ref="A126:D126"/>
    <mergeCell ref="A112:D112"/>
    <mergeCell ref="A121:D121"/>
    <mergeCell ref="A123:D123"/>
    <mergeCell ref="A119:D119"/>
    <mergeCell ref="A137:D137"/>
    <mergeCell ref="A127:D127"/>
    <mergeCell ref="A128:D128"/>
    <mergeCell ref="A130:D130"/>
    <mergeCell ref="A133:D133"/>
    <mergeCell ref="A134:D134"/>
    <mergeCell ref="A135:D135"/>
    <mergeCell ref="A136:D136"/>
    <mergeCell ref="A132:D132"/>
    <mergeCell ref="A131:D131"/>
    <mergeCell ref="A13:D13"/>
    <mergeCell ref="A25:D25"/>
    <mergeCell ref="A14:D14"/>
    <mergeCell ref="A22:D22"/>
    <mergeCell ref="A23:D23"/>
    <mergeCell ref="A24:D24"/>
    <mergeCell ref="A36:D36"/>
    <mergeCell ref="A39:D39"/>
    <mergeCell ref="A34:D34"/>
    <mergeCell ref="A40:D40"/>
    <mergeCell ref="J11:J12"/>
    <mergeCell ref="F1:J1"/>
    <mergeCell ref="F2:J2"/>
    <mergeCell ref="E3:J3"/>
    <mergeCell ref="E4:J4"/>
    <mergeCell ref="F5:J5"/>
    <mergeCell ref="F11:F12"/>
    <mergeCell ref="A7:I7"/>
    <mergeCell ref="A8:I8"/>
    <mergeCell ref="E11:E12"/>
    <mergeCell ref="A143:D143"/>
    <mergeCell ref="A138:D138"/>
    <mergeCell ref="A140:D140"/>
    <mergeCell ref="A141:D141"/>
    <mergeCell ref="A142:D142"/>
    <mergeCell ref="A139:D139"/>
    <mergeCell ref="A29:D29"/>
    <mergeCell ref="A30:D30"/>
    <mergeCell ref="A20:D20"/>
    <mergeCell ref="A9:I9"/>
    <mergeCell ref="A11:D12"/>
    <mergeCell ref="G11:G12"/>
    <mergeCell ref="H11:H12"/>
    <mergeCell ref="I11:I12"/>
    <mergeCell ref="A41:D41"/>
    <mergeCell ref="A35:D35"/>
    <mergeCell ref="A16:D16"/>
    <mergeCell ref="A19:D19"/>
    <mergeCell ref="A17:D17"/>
    <mergeCell ref="A27:D27"/>
    <mergeCell ref="A31:D31"/>
    <mergeCell ref="A33:D33"/>
    <mergeCell ref="A15:D15"/>
    <mergeCell ref="A21:D21"/>
    <mergeCell ref="A26:D26"/>
    <mergeCell ref="A28:D28"/>
    <mergeCell ref="A18:D18"/>
    <mergeCell ref="A32:D32"/>
    <mergeCell ref="A42:D42"/>
    <mergeCell ref="A48:D48"/>
    <mergeCell ref="A47:D47"/>
    <mergeCell ref="A45:D45"/>
    <mergeCell ref="A57:D57"/>
    <mergeCell ref="A54:D54"/>
    <mergeCell ref="A51:D51"/>
    <mergeCell ref="A53:D53"/>
    <mergeCell ref="A55:D55"/>
    <mergeCell ref="A50:D50"/>
    <mergeCell ref="A61:D61"/>
    <mergeCell ref="A67:D67"/>
    <mergeCell ref="A81:D81"/>
    <mergeCell ref="A62:D62"/>
    <mergeCell ref="A63:D63"/>
    <mergeCell ref="A65:D65"/>
    <mergeCell ref="A64:D64"/>
    <mergeCell ref="A106:D106"/>
    <mergeCell ref="A103:D103"/>
    <mergeCell ref="A74:D74"/>
    <mergeCell ref="A90:D90"/>
    <mergeCell ref="A93:D93"/>
    <mergeCell ref="A85:D85"/>
    <mergeCell ref="A88:D88"/>
    <mergeCell ref="A86:D86"/>
    <mergeCell ref="A105:D105"/>
    <mergeCell ref="A104:D104"/>
    <mergeCell ref="A102:D102"/>
    <mergeCell ref="A97:D97"/>
    <mergeCell ref="A100:D100"/>
    <mergeCell ref="A101:D101"/>
    <mergeCell ref="A91:D91"/>
    <mergeCell ref="A94:D94"/>
    <mergeCell ref="A98:D98"/>
    <mergeCell ref="A99:D99"/>
    <mergeCell ref="A92:D92"/>
    <mergeCell ref="A96:D96"/>
    <mergeCell ref="A95:D95"/>
    <mergeCell ref="A82:D82"/>
    <mergeCell ref="A87:D87"/>
    <mergeCell ref="A37:D37"/>
    <mergeCell ref="A38:D38"/>
    <mergeCell ref="A56:D56"/>
    <mergeCell ref="A58:D58"/>
    <mergeCell ref="A44:D44"/>
    <mergeCell ref="A49:D49"/>
    <mergeCell ref="A46:D46"/>
    <mergeCell ref="A43:D43"/>
    <mergeCell ref="A89:D89"/>
    <mergeCell ref="A84:D84"/>
    <mergeCell ref="A75:D75"/>
    <mergeCell ref="A76:D76"/>
    <mergeCell ref="A77:D77"/>
    <mergeCell ref="A78:D78"/>
    <mergeCell ref="A80:D80"/>
    <mergeCell ref="A79:D79"/>
    <mergeCell ref="A66:D66"/>
    <mergeCell ref="A83:D83"/>
    <mergeCell ref="A52:D52"/>
    <mergeCell ref="A71:D71"/>
    <mergeCell ref="A72:D72"/>
    <mergeCell ref="A73:D73"/>
    <mergeCell ref="A68:D68"/>
    <mergeCell ref="A70:D70"/>
    <mergeCell ref="A69:D69"/>
    <mergeCell ref="A60:D60"/>
    <mergeCell ref="A59:D59"/>
  </mergeCells>
  <printOptions/>
  <pageMargins left="0.3937007874015748" right="0.3937007874015748"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07"/>
  <sheetViews>
    <sheetView zoomScale="90" zoomScaleNormal="90" zoomScalePageLayoutView="0" workbookViewId="0" topLeftCell="A1">
      <selection activeCell="P104" sqref="P104"/>
    </sheetView>
  </sheetViews>
  <sheetFormatPr defaultColWidth="9.140625" defaultRowHeight="12.75"/>
  <cols>
    <col min="11" max="11" width="9.28125" style="0" bestFit="1" customWidth="1"/>
  </cols>
  <sheetData>
    <row r="1" spans="7:11" ht="12.75">
      <c r="G1" s="108"/>
      <c r="H1" s="108"/>
      <c r="I1" s="108"/>
      <c r="J1" s="108"/>
      <c r="K1" s="108"/>
    </row>
    <row r="2" spans="7:11" ht="12.75">
      <c r="G2" s="22"/>
      <c r="H2" s="92"/>
      <c r="I2" s="108"/>
      <c r="J2" s="108"/>
      <c r="K2" s="108"/>
    </row>
    <row r="4" spans="1:10" ht="12.75">
      <c r="A4" s="87" t="s">
        <v>282</v>
      </c>
      <c r="B4" s="88"/>
      <c r="C4" s="88"/>
      <c r="D4" s="88"/>
      <c r="E4" s="88"/>
      <c r="F4" s="88"/>
      <c r="G4" s="88"/>
      <c r="H4" s="88"/>
      <c r="I4" s="88"/>
      <c r="J4" s="21"/>
    </row>
    <row r="5" spans="1:10" ht="12.75">
      <c r="A5" s="88" t="s">
        <v>36</v>
      </c>
      <c r="B5" s="88"/>
      <c r="C5" s="88"/>
      <c r="D5" s="88"/>
      <c r="E5" s="88"/>
      <c r="F5" s="88"/>
      <c r="G5" s="88"/>
      <c r="H5" s="88"/>
      <c r="I5" s="88"/>
      <c r="J5" s="21"/>
    </row>
    <row r="6" spans="1:10" ht="12.75">
      <c r="A6" s="87" t="s">
        <v>262</v>
      </c>
      <c r="B6" s="88"/>
      <c r="C6" s="88"/>
      <c r="D6" s="88"/>
      <c r="E6" s="88"/>
      <c r="F6" s="88"/>
      <c r="G6" s="88"/>
      <c r="H6" s="88"/>
      <c r="I6" s="88"/>
      <c r="J6" s="21"/>
    </row>
    <row r="7" ht="12.75">
      <c r="K7" s="3" t="s">
        <v>42</v>
      </c>
    </row>
    <row r="8" spans="1:15" ht="12.75">
      <c r="A8" s="107"/>
      <c r="B8" s="107"/>
      <c r="C8" s="107"/>
      <c r="D8" s="107"/>
      <c r="E8" s="101" t="s">
        <v>38</v>
      </c>
      <c r="F8" s="101" t="s">
        <v>250</v>
      </c>
      <c r="G8" s="101" t="s">
        <v>249</v>
      </c>
      <c r="H8" s="101" t="s">
        <v>39</v>
      </c>
      <c r="I8" s="101" t="s">
        <v>40</v>
      </c>
      <c r="J8" s="101" t="s">
        <v>272</v>
      </c>
      <c r="K8" s="101" t="s">
        <v>43</v>
      </c>
      <c r="L8" s="94" t="s">
        <v>273</v>
      </c>
      <c r="M8" s="94" t="s">
        <v>274</v>
      </c>
      <c r="N8" s="94" t="s">
        <v>275</v>
      </c>
      <c r="O8" s="94" t="s">
        <v>276</v>
      </c>
    </row>
    <row r="9" spans="1:15" ht="53.25" customHeight="1">
      <c r="A9" s="107"/>
      <c r="B9" s="107"/>
      <c r="C9" s="107"/>
      <c r="D9" s="107"/>
      <c r="E9" s="102"/>
      <c r="F9" s="102"/>
      <c r="G9" s="102"/>
      <c r="H9" s="102"/>
      <c r="I9" s="102"/>
      <c r="J9" s="102"/>
      <c r="K9" s="102"/>
      <c r="L9" s="94"/>
      <c r="M9" s="94"/>
      <c r="N9" s="94"/>
      <c r="O9" s="94"/>
    </row>
    <row r="10" spans="1:15" ht="12.75">
      <c r="A10" s="94">
        <v>1</v>
      </c>
      <c r="B10" s="94"/>
      <c r="C10" s="94"/>
      <c r="D10" s="94"/>
      <c r="E10" s="2">
        <v>3</v>
      </c>
      <c r="F10" s="2">
        <v>2</v>
      </c>
      <c r="G10" s="2">
        <v>2</v>
      </c>
      <c r="H10" s="2">
        <v>4</v>
      </c>
      <c r="I10" s="2">
        <v>5</v>
      </c>
      <c r="J10" s="2">
        <v>6</v>
      </c>
      <c r="K10" s="2">
        <v>7</v>
      </c>
      <c r="L10" s="23"/>
      <c r="M10" s="23"/>
      <c r="N10" s="23"/>
      <c r="O10" s="23"/>
    </row>
    <row r="11" spans="1:15" ht="39.75" customHeight="1">
      <c r="A11" s="104" t="s">
        <v>173</v>
      </c>
      <c r="B11" s="105"/>
      <c r="C11" s="105"/>
      <c r="D11" s="106"/>
      <c r="E11" s="19" t="s">
        <v>113</v>
      </c>
      <c r="F11" s="19" t="s">
        <v>161</v>
      </c>
      <c r="G11" s="19" t="s">
        <v>161</v>
      </c>
      <c r="H11" s="19" t="s">
        <v>174</v>
      </c>
      <c r="I11" s="19" t="s">
        <v>46</v>
      </c>
      <c r="J11" s="19" t="s">
        <v>46</v>
      </c>
      <c r="K11" s="20">
        <f>K12+K15+K18+K31+K38+K35+K42+K45+K47+K51+K53+K57+K67+K71+K73+K82+K84+K90+K92+K95+K105+K25+K27+K63+K88+K55+K49+K29</f>
        <v>31428.999999999996</v>
      </c>
      <c r="L11" s="23"/>
      <c r="M11" s="23"/>
      <c r="N11" s="23"/>
      <c r="O11" s="23"/>
    </row>
    <row r="12" spans="1:15" ht="123.75" customHeight="1">
      <c r="A12" s="76" t="s">
        <v>29</v>
      </c>
      <c r="B12" s="58"/>
      <c r="C12" s="58"/>
      <c r="D12" s="59"/>
      <c r="E12" s="4" t="s">
        <v>113</v>
      </c>
      <c r="F12" s="4" t="s">
        <v>19</v>
      </c>
      <c r="G12" s="4" t="s">
        <v>20</v>
      </c>
      <c r="H12" s="4" t="s">
        <v>21</v>
      </c>
      <c r="I12" s="4" t="s">
        <v>23</v>
      </c>
      <c r="J12" s="4" t="s">
        <v>46</v>
      </c>
      <c r="K12" s="28">
        <v>848</v>
      </c>
      <c r="L12" s="30">
        <v>212</v>
      </c>
      <c r="M12" s="30">
        <v>212</v>
      </c>
      <c r="N12" s="30">
        <v>212</v>
      </c>
      <c r="O12" s="30">
        <v>212</v>
      </c>
    </row>
    <row r="13" spans="1:15" ht="123" customHeight="1">
      <c r="A13" s="76" t="s">
        <v>29</v>
      </c>
      <c r="B13" s="58"/>
      <c r="C13" s="58"/>
      <c r="D13" s="59"/>
      <c r="E13" s="7" t="s">
        <v>113</v>
      </c>
      <c r="F13" s="7" t="s">
        <v>19</v>
      </c>
      <c r="G13" s="7" t="s">
        <v>20</v>
      </c>
      <c r="H13" s="7" t="s">
        <v>21</v>
      </c>
      <c r="I13" s="7" t="s">
        <v>23</v>
      </c>
      <c r="J13" s="7" t="s">
        <v>53</v>
      </c>
      <c r="K13" s="10">
        <v>651</v>
      </c>
      <c r="L13" s="32">
        <v>163</v>
      </c>
      <c r="M13" s="32">
        <v>161</v>
      </c>
      <c r="N13" s="32">
        <v>164</v>
      </c>
      <c r="O13" s="32">
        <v>163</v>
      </c>
    </row>
    <row r="14" spans="1:15" ht="119.25" customHeight="1">
      <c r="A14" s="76" t="s">
        <v>29</v>
      </c>
      <c r="B14" s="58"/>
      <c r="C14" s="58"/>
      <c r="D14" s="59"/>
      <c r="E14" s="7" t="s">
        <v>113</v>
      </c>
      <c r="F14" s="7" t="s">
        <v>19</v>
      </c>
      <c r="G14" s="7" t="s">
        <v>20</v>
      </c>
      <c r="H14" s="7" t="s">
        <v>21</v>
      </c>
      <c r="I14" s="7" t="s">
        <v>23</v>
      </c>
      <c r="J14" s="7" t="s">
        <v>55</v>
      </c>
      <c r="K14" s="10">
        <v>197</v>
      </c>
      <c r="L14" s="32">
        <v>49</v>
      </c>
      <c r="M14" s="32">
        <v>49</v>
      </c>
      <c r="N14" s="32">
        <v>50</v>
      </c>
      <c r="O14" s="32">
        <v>49</v>
      </c>
    </row>
    <row r="15" spans="1:15" ht="144" customHeight="1">
      <c r="A15" s="72" t="s">
        <v>252</v>
      </c>
      <c r="B15" s="103"/>
      <c r="C15" s="103"/>
      <c r="D15" s="103"/>
      <c r="E15" s="4" t="s">
        <v>113</v>
      </c>
      <c r="F15" s="4" t="s">
        <v>19</v>
      </c>
      <c r="G15" s="4" t="s">
        <v>24</v>
      </c>
      <c r="H15" s="4" t="s">
        <v>25</v>
      </c>
      <c r="I15" s="4" t="s">
        <v>23</v>
      </c>
      <c r="J15" s="4" t="s">
        <v>46</v>
      </c>
      <c r="K15" s="28">
        <f>L15+M15+N15+O15</f>
        <v>1960.7</v>
      </c>
      <c r="L15" s="33">
        <v>649</v>
      </c>
      <c r="M15" s="33">
        <v>490.2</v>
      </c>
      <c r="N15" s="33">
        <v>411</v>
      </c>
      <c r="O15" s="33">
        <v>410.5</v>
      </c>
    </row>
    <row r="16" spans="1:15" ht="145.5" customHeight="1">
      <c r="A16" s="72" t="s">
        <v>252</v>
      </c>
      <c r="B16" s="103"/>
      <c r="C16" s="103"/>
      <c r="D16" s="103"/>
      <c r="E16" s="7" t="s">
        <v>113</v>
      </c>
      <c r="F16" s="7" t="s">
        <v>19</v>
      </c>
      <c r="G16" s="7" t="s">
        <v>24</v>
      </c>
      <c r="H16" s="7" t="s">
        <v>25</v>
      </c>
      <c r="I16" s="7" t="s">
        <v>23</v>
      </c>
      <c r="J16" s="7" t="s">
        <v>53</v>
      </c>
      <c r="K16" s="10">
        <v>1505.9</v>
      </c>
      <c r="L16" s="32">
        <v>498.5</v>
      </c>
      <c r="M16" s="32">
        <v>376.5</v>
      </c>
      <c r="N16" s="32">
        <v>315.6</v>
      </c>
      <c r="O16" s="32">
        <v>315.3</v>
      </c>
    </row>
    <row r="17" spans="1:15" ht="96" customHeight="1">
      <c r="A17" s="72" t="s">
        <v>252</v>
      </c>
      <c r="B17" s="103"/>
      <c r="C17" s="103"/>
      <c r="D17" s="103"/>
      <c r="E17" s="7" t="s">
        <v>113</v>
      </c>
      <c r="F17" s="7" t="s">
        <v>19</v>
      </c>
      <c r="G17" s="7" t="s">
        <v>24</v>
      </c>
      <c r="H17" s="7" t="s">
        <v>25</v>
      </c>
      <c r="I17" s="7" t="s">
        <v>23</v>
      </c>
      <c r="J17" s="7" t="s">
        <v>55</v>
      </c>
      <c r="K17" s="10">
        <v>454.8</v>
      </c>
      <c r="L17" s="32">
        <v>150.5</v>
      </c>
      <c r="M17" s="32">
        <v>113.7</v>
      </c>
      <c r="N17" s="32">
        <v>95.4</v>
      </c>
      <c r="O17" s="32">
        <v>95.2</v>
      </c>
    </row>
    <row r="18" spans="1:15" ht="96.75" customHeight="1">
      <c r="A18" s="80" t="s">
        <v>251</v>
      </c>
      <c r="B18" s="80"/>
      <c r="C18" s="80"/>
      <c r="D18" s="80"/>
      <c r="E18" s="4" t="s">
        <v>113</v>
      </c>
      <c r="F18" s="4" t="s">
        <v>19</v>
      </c>
      <c r="G18" s="4" t="s">
        <v>24</v>
      </c>
      <c r="H18" s="4" t="s">
        <v>26</v>
      </c>
      <c r="I18" s="4" t="s">
        <v>22</v>
      </c>
      <c r="J18" s="4" t="s">
        <v>46</v>
      </c>
      <c r="K18" s="31">
        <v>341.34</v>
      </c>
      <c r="L18" s="33">
        <f>L19+L20+L21+L22+L23+L24</f>
        <v>81</v>
      </c>
      <c r="M18" s="33">
        <f>M19+M20+M21+M22+M23+M24</f>
        <v>88</v>
      </c>
      <c r="N18" s="33">
        <f>N19+N20+N21+N22+N23+N24</f>
        <v>88</v>
      </c>
      <c r="O18" s="33">
        <f>O19+O20+O21+O22+O23+O24</f>
        <v>84.34</v>
      </c>
    </row>
    <row r="19" spans="1:15" ht="96.75" customHeight="1">
      <c r="A19" s="80" t="s">
        <v>251</v>
      </c>
      <c r="B19" s="80"/>
      <c r="C19" s="80"/>
      <c r="D19" s="80"/>
      <c r="E19" s="7" t="s">
        <v>113</v>
      </c>
      <c r="F19" s="7" t="s">
        <v>19</v>
      </c>
      <c r="G19" s="7" t="s">
        <v>24</v>
      </c>
      <c r="H19" s="7" t="s">
        <v>26</v>
      </c>
      <c r="I19" s="7" t="s">
        <v>22</v>
      </c>
      <c r="J19" s="7" t="s">
        <v>67</v>
      </c>
      <c r="K19" s="10">
        <v>160</v>
      </c>
      <c r="L19" s="32">
        <v>40</v>
      </c>
      <c r="M19" s="32">
        <v>40</v>
      </c>
      <c r="N19" s="32">
        <v>40</v>
      </c>
      <c r="O19" s="32">
        <v>40</v>
      </c>
    </row>
    <row r="20" spans="1:15" ht="89.25" customHeight="1">
      <c r="A20" s="80" t="s">
        <v>251</v>
      </c>
      <c r="B20" s="80"/>
      <c r="C20" s="80"/>
      <c r="D20" s="80"/>
      <c r="E20" s="7" t="s">
        <v>113</v>
      </c>
      <c r="F20" s="7" t="s">
        <v>19</v>
      </c>
      <c r="G20" s="7" t="s">
        <v>24</v>
      </c>
      <c r="H20" s="7" t="s">
        <v>26</v>
      </c>
      <c r="I20" s="7" t="s">
        <v>22</v>
      </c>
      <c r="J20" s="7" t="s">
        <v>71</v>
      </c>
      <c r="K20" s="10">
        <v>5</v>
      </c>
      <c r="L20" s="32">
        <v>1</v>
      </c>
      <c r="M20" s="32">
        <v>1</v>
      </c>
      <c r="N20" s="32">
        <v>1</v>
      </c>
      <c r="O20" s="32">
        <v>2</v>
      </c>
    </row>
    <row r="21" spans="1:15" ht="92.25" customHeight="1">
      <c r="A21" s="80" t="s">
        <v>251</v>
      </c>
      <c r="B21" s="80"/>
      <c r="C21" s="80"/>
      <c r="D21" s="80"/>
      <c r="E21" s="7" t="s">
        <v>113</v>
      </c>
      <c r="F21" s="7" t="s">
        <v>19</v>
      </c>
      <c r="G21" s="7" t="s">
        <v>24</v>
      </c>
      <c r="H21" s="7" t="s">
        <v>26</v>
      </c>
      <c r="I21" s="7" t="s">
        <v>22</v>
      </c>
      <c r="J21" s="7" t="s">
        <v>72</v>
      </c>
      <c r="K21" s="10">
        <v>38.34</v>
      </c>
      <c r="L21" s="32">
        <v>8</v>
      </c>
      <c r="M21" s="32">
        <v>10</v>
      </c>
      <c r="N21" s="32">
        <v>10</v>
      </c>
      <c r="O21" s="32">
        <v>10.34</v>
      </c>
    </row>
    <row r="22" spans="1:15" ht="75" customHeight="1">
      <c r="A22" s="80" t="s">
        <v>251</v>
      </c>
      <c r="B22" s="80"/>
      <c r="C22" s="80"/>
      <c r="D22" s="80"/>
      <c r="E22" s="7" t="s">
        <v>113</v>
      </c>
      <c r="F22" s="7" t="s">
        <v>19</v>
      </c>
      <c r="G22" s="7" t="s">
        <v>24</v>
      </c>
      <c r="H22" s="7" t="s">
        <v>26</v>
      </c>
      <c r="I22" s="7" t="s">
        <v>22</v>
      </c>
      <c r="J22" s="7" t="s">
        <v>73</v>
      </c>
      <c r="K22" s="10">
        <v>52</v>
      </c>
      <c r="L22" s="32">
        <v>13</v>
      </c>
      <c r="M22" s="32">
        <v>13</v>
      </c>
      <c r="N22" s="32">
        <v>13</v>
      </c>
      <c r="O22" s="32">
        <v>13</v>
      </c>
    </row>
    <row r="23" spans="1:15" ht="94.5" customHeight="1">
      <c r="A23" s="80" t="s">
        <v>251</v>
      </c>
      <c r="B23" s="80"/>
      <c r="C23" s="80"/>
      <c r="D23" s="80"/>
      <c r="E23" s="7" t="s">
        <v>113</v>
      </c>
      <c r="F23" s="7" t="s">
        <v>19</v>
      </c>
      <c r="G23" s="7" t="s">
        <v>24</v>
      </c>
      <c r="H23" s="7" t="s">
        <v>26</v>
      </c>
      <c r="I23" s="7" t="s">
        <v>22</v>
      </c>
      <c r="J23" s="7" t="s">
        <v>74</v>
      </c>
      <c r="K23" s="10">
        <v>10</v>
      </c>
      <c r="L23" s="32">
        <v>2.5</v>
      </c>
      <c r="M23" s="32">
        <v>2.5</v>
      </c>
      <c r="N23" s="32">
        <v>2.5</v>
      </c>
      <c r="O23" s="32">
        <v>2.5</v>
      </c>
    </row>
    <row r="24" spans="1:15" ht="90.75" customHeight="1">
      <c r="A24" s="80" t="s">
        <v>251</v>
      </c>
      <c r="B24" s="80"/>
      <c r="C24" s="80"/>
      <c r="D24" s="80"/>
      <c r="E24" s="7" t="s">
        <v>113</v>
      </c>
      <c r="F24" s="7" t="s">
        <v>19</v>
      </c>
      <c r="G24" s="7" t="s">
        <v>24</v>
      </c>
      <c r="H24" s="7" t="s">
        <v>26</v>
      </c>
      <c r="I24" s="7" t="s">
        <v>22</v>
      </c>
      <c r="J24" s="7" t="s">
        <v>75</v>
      </c>
      <c r="K24" s="10">
        <v>76</v>
      </c>
      <c r="L24" s="32">
        <v>16.5</v>
      </c>
      <c r="M24" s="32">
        <v>21.5</v>
      </c>
      <c r="N24" s="32">
        <v>21.5</v>
      </c>
      <c r="O24" s="32">
        <v>16.5</v>
      </c>
    </row>
    <row r="25" spans="1:15" ht="63" customHeight="1">
      <c r="A25" s="72" t="s">
        <v>30</v>
      </c>
      <c r="B25" s="72"/>
      <c r="C25" s="72"/>
      <c r="D25" s="72"/>
      <c r="E25" s="4" t="s">
        <v>113</v>
      </c>
      <c r="F25" s="4" t="s">
        <v>19</v>
      </c>
      <c r="G25" s="4" t="s">
        <v>27</v>
      </c>
      <c r="H25" s="4" t="s">
        <v>28</v>
      </c>
      <c r="I25" s="4" t="s">
        <v>176</v>
      </c>
      <c r="J25" s="4" t="s">
        <v>46</v>
      </c>
      <c r="K25" s="28">
        <v>30</v>
      </c>
      <c r="L25" s="33">
        <f>L26</f>
        <v>7</v>
      </c>
      <c r="M25" s="33">
        <f>M26</f>
        <v>8</v>
      </c>
      <c r="N25" s="33">
        <f>N26</f>
        <v>7</v>
      </c>
      <c r="O25" s="33">
        <f>O26</f>
        <v>8</v>
      </c>
    </row>
    <row r="26" spans="1:15" ht="65.25" customHeight="1">
      <c r="A26" s="93" t="s">
        <v>30</v>
      </c>
      <c r="B26" s="93"/>
      <c r="C26" s="93"/>
      <c r="D26" s="93"/>
      <c r="E26" s="7" t="s">
        <v>113</v>
      </c>
      <c r="F26" s="7" t="s">
        <v>19</v>
      </c>
      <c r="G26" s="7" t="s">
        <v>27</v>
      </c>
      <c r="H26" s="7" t="s">
        <v>28</v>
      </c>
      <c r="I26" s="7" t="s">
        <v>176</v>
      </c>
      <c r="J26" s="7" t="s">
        <v>73</v>
      </c>
      <c r="K26" s="17">
        <v>30</v>
      </c>
      <c r="L26" s="32">
        <v>7</v>
      </c>
      <c r="M26" s="32">
        <v>8</v>
      </c>
      <c r="N26" s="32">
        <v>7</v>
      </c>
      <c r="O26" s="32">
        <v>8</v>
      </c>
    </row>
    <row r="27" spans="1:15" ht="77.25" customHeight="1">
      <c r="A27" s="73" t="s">
        <v>31</v>
      </c>
      <c r="B27" s="74"/>
      <c r="C27" s="74"/>
      <c r="D27" s="75"/>
      <c r="E27" s="4" t="s">
        <v>113</v>
      </c>
      <c r="F27" s="4" t="s">
        <v>19</v>
      </c>
      <c r="G27" s="4" t="s">
        <v>27</v>
      </c>
      <c r="H27" s="4" t="s">
        <v>32</v>
      </c>
      <c r="I27" s="4" t="s">
        <v>176</v>
      </c>
      <c r="J27" s="4" t="s">
        <v>46</v>
      </c>
      <c r="K27" s="28">
        <v>30</v>
      </c>
      <c r="L27" s="33">
        <v>7</v>
      </c>
      <c r="M27" s="33">
        <v>8</v>
      </c>
      <c r="N27" s="33">
        <v>7</v>
      </c>
      <c r="O27" s="33">
        <v>8</v>
      </c>
    </row>
    <row r="28" spans="1:15" ht="63" customHeight="1">
      <c r="A28" s="76" t="s">
        <v>31</v>
      </c>
      <c r="B28" s="58"/>
      <c r="C28" s="58"/>
      <c r="D28" s="59"/>
      <c r="E28" s="7" t="s">
        <v>113</v>
      </c>
      <c r="F28" s="7" t="s">
        <v>19</v>
      </c>
      <c r="G28" s="7" t="s">
        <v>27</v>
      </c>
      <c r="H28" s="7" t="s">
        <v>32</v>
      </c>
      <c r="I28" s="7" t="s">
        <v>176</v>
      </c>
      <c r="J28" s="7" t="s">
        <v>73</v>
      </c>
      <c r="K28" s="10">
        <v>30</v>
      </c>
      <c r="L28" s="32">
        <v>7</v>
      </c>
      <c r="M28" s="32">
        <v>8</v>
      </c>
      <c r="N28" s="32">
        <v>7</v>
      </c>
      <c r="O28" s="32">
        <v>8</v>
      </c>
    </row>
    <row r="29" spans="1:15" ht="79.5" customHeight="1">
      <c r="A29" s="73" t="s">
        <v>253</v>
      </c>
      <c r="B29" s="74"/>
      <c r="C29" s="74"/>
      <c r="D29" s="75"/>
      <c r="E29" s="4" t="s">
        <v>113</v>
      </c>
      <c r="F29" s="4" t="s">
        <v>19</v>
      </c>
      <c r="G29" s="4" t="s">
        <v>254</v>
      </c>
      <c r="H29" s="4" t="s">
        <v>255</v>
      </c>
      <c r="I29" s="4" t="s">
        <v>176</v>
      </c>
      <c r="J29" s="4" t="s">
        <v>46</v>
      </c>
      <c r="K29" s="31">
        <v>1092.21</v>
      </c>
      <c r="L29" s="33">
        <v>273</v>
      </c>
      <c r="M29" s="33">
        <v>273</v>
      </c>
      <c r="N29" s="33">
        <v>273</v>
      </c>
      <c r="O29" s="33">
        <v>273.21</v>
      </c>
    </row>
    <row r="30" spans="1:16" ht="79.5" customHeight="1">
      <c r="A30" s="73" t="s">
        <v>253</v>
      </c>
      <c r="B30" s="74"/>
      <c r="C30" s="74"/>
      <c r="D30" s="75"/>
      <c r="E30" s="4" t="s">
        <v>113</v>
      </c>
      <c r="F30" s="4" t="s">
        <v>19</v>
      </c>
      <c r="G30" s="4" t="s">
        <v>254</v>
      </c>
      <c r="H30" s="4" t="s">
        <v>255</v>
      </c>
      <c r="I30" s="4" t="s">
        <v>176</v>
      </c>
      <c r="J30" s="37" t="s">
        <v>46</v>
      </c>
      <c r="K30" s="31">
        <v>1092.21</v>
      </c>
      <c r="L30" s="33">
        <v>273</v>
      </c>
      <c r="M30" s="33">
        <v>273</v>
      </c>
      <c r="N30" s="33">
        <v>273</v>
      </c>
      <c r="O30" s="33">
        <v>273.21</v>
      </c>
      <c r="P30" s="15"/>
    </row>
    <row r="31" spans="1:15" ht="74.25" customHeight="1">
      <c r="A31" s="73" t="s">
        <v>253</v>
      </c>
      <c r="B31" s="74"/>
      <c r="C31" s="74"/>
      <c r="D31" s="75"/>
      <c r="E31" s="4" t="s">
        <v>113</v>
      </c>
      <c r="F31" s="4" t="s">
        <v>19</v>
      </c>
      <c r="G31" s="4" t="s">
        <v>254</v>
      </c>
      <c r="H31" s="4" t="s">
        <v>255</v>
      </c>
      <c r="I31" s="4" t="s">
        <v>22</v>
      </c>
      <c r="J31" s="4" t="s">
        <v>46</v>
      </c>
      <c r="K31" s="31">
        <v>278.8</v>
      </c>
      <c r="L31" s="33">
        <f>L32+L33+L34</f>
        <v>69.25</v>
      </c>
      <c r="M31" s="33">
        <f>M32+M33+M34</f>
        <v>69.25</v>
      </c>
      <c r="N31" s="33">
        <f>N32+N33+N34</f>
        <v>69.25</v>
      </c>
      <c r="O31" s="33">
        <f>O32+O33+O34</f>
        <v>71.05</v>
      </c>
    </row>
    <row r="32" spans="1:15" ht="66" customHeight="1">
      <c r="A32" s="76" t="s">
        <v>253</v>
      </c>
      <c r="B32" s="58"/>
      <c r="C32" s="58"/>
      <c r="D32" s="59"/>
      <c r="E32" s="7" t="s">
        <v>113</v>
      </c>
      <c r="F32" s="7" t="s">
        <v>19</v>
      </c>
      <c r="G32" s="7" t="s">
        <v>254</v>
      </c>
      <c r="H32" s="7" t="s">
        <v>255</v>
      </c>
      <c r="I32" s="7" t="s">
        <v>22</v>
      </c>
      <c r="J32" s="7" t="s">
        <v>67</v>
      </c>
      <c r="K32" s="10">
        <v>3</v>
      </c>
      <c r="L32" s="32">
        <v>0.75</v>
      </c>
      <c r="M32" s="32">
        <v>0.75</v>
      </c>
      <c r="N32" s="32">
        <v>0.75</v>
      </c>
      <c r="O32" s="32">
        <v>0.75</v>
      </c>
    </row>
    <row r="33" spans="1:15" ht="68.25" customHeight="1">
      <c r="A33" s="76" t="s">
        <v>253</v>
      </c>
      <c r="B33" s="58"/>
      <c r="C33" s="58"/>
      <c r="D33" s="59"/>
      <c r="E33" s="7" t="s">
        <v>113</v>
      </c>
      <c r="F33" s="7" t="s">
        <v>19</v>
      </c>
      <c r="G33" s="7" t="s">
        <v>254</v>
      </c>
      <c r="H33" s="7" t="s">
        <v>255</v>
      </c>
      <c r="I33" s="7" t="s">
        <v>22</v>
      </c>
      <c r="J33" s="7" t="s">
        <v>72</v>
      </c>
      <c r="K33" s="10">
        <v>145.8</v>
      </c>
      <c r="L33" s="32">
        <v>36</v>
      </c>
      <c r="M33" s="32">
        <v>36</v>
      </c>
      <c r="N33" s="32">
        <v>36</v>
      </c>
      <c r="O33" s="32">
        <v>37.8</v>
      </c>
    </row>
    <row r="34" spans="1:15" ht="65.25" customHeight="1">
      <c r="A34" s="76" t="s">
        <v>253</v>
      </c>
      <c r="B34" s="58"/>
      <c r="C34" s="58"/>
      <c r="D34" s="59"/>
      <c r="E34" s="7" t="s">
        <v>113</v>
      </c>
      <c r="F34" s="7" t="s">
        <v>19</v>
      </c>
      <c r="G34" s="7" t="s">
        <v>254</v>
      </c>
      <c r="H34" s="7" t="s">
        <v>255</v>
      </c>
      <c r="I34" s="7" t="s">
        <v>22</v>
      </c>
      <c r="J34" s="7" t="s">
        <v>73</v>
      </c>
      <c r="K34" s="10">
        <v>130</v>
      </c>
      <c r="L34" s="32">
        <v>32.5</v>
      </c>
      <c r="M34" s="32">
        <v>32.5</v>
      </c>
      <c r="N34" s="32">
        <v>32.5</v>
      </c>
      <c r="O34" s="32">
        <v>32.5</v>
      </c>
    </row>
    <row r="35" spans="1:15" ht="74.25" customHeight="1">
      <c r="A35" s="73" t="s">
        <v>256</v>
      </c>
      <c r="B35" s="74"/>
      <c r="C35" s="74"/>
      <c r="D35" s="75"/>
      <c r="E35" s="4" t="s">
        <v>113</v>
      </c>
      <c r="F35" s="4" t="s">
        <v>20</v>
      </c>
      <c r="G35" s="4" t="s">
        <v>257</v>
      </c>
      <c r="H35" s="4" t="s">
        <v>258</v>
      </c>
      <c r="I35" s="4" t="s">
        <v>23</v>
      </c>
      <c r="J35" s="4" t="s">
        <v>46</v>
      </c>
      <c r="K35" s="31">
        <v>140.8</v>
      </c>
      <c r="L35" s="33">
        <f>L36+L37</f>
        <v>33.9</v>
      </c>
      <c r="M35" s="33">
        <f>M36+M37</f>
        <v>33.9</v>
      </c>
      <c r="N35" s="33">
        <f>N36+N37</f>
        <v>39.1</v>
      </c>
      <c r="O35" s="33">
        <f>O36+O37</f>
        <v>33.9</v>
      </c>
    </row>
    <row r="36" spans="1:15" ht="74.25" customHeight="1">
      <c r="A36" s="76" t="s">
        <v>256</v>
      </c>
      <c r="B36" s="58"/>
      <c r="C36" s="58"/>
      <c r="D36" s="59"/>
      <c r="E36" s="7" t="s">
        <v>113</v>
      </c>
      <c r="F36" s="7" t="s">
        <v>20</v>
      </c>
      <c r="G36" s="7" t="s">
        <v>257</v>
      </c>
      <c r="H36" s="7" t="s">
        <v>258</v>
      </c>
      <c r="I36" s="7" t="s">
        <v>23</v>
      </c>
      <c r="J36" s="7" t="s">
        <v>53</v>
      </c>
      <c r="K36" s="10">
        <v>108.1</v>
      </c>
      <c r="L36" s="32">
        <v>26</v>
      </c>
      <c r="M36" s="32">
        <v>26</v>
      </c>
      <c r="N36" s="32">
        <v>30.1</v>
      </c>
      <c r="O36" s="32">
        <v>26</v>
      </c>
    </row>
    <row r="37" spans="1:15" ht="78.75" customHeight="1">
      <c r="A37" s="76" t="s">
        <v>256</v>
      </c>
      <c r="B37" s="58"/>
      <c r="C37" s="58"/>
      <c r="D37" s="59"/>
      <c r="E37" s="7" t="s">
        <v>113</v>
      </c>
      <c r="F37" s="7" t="s">
        <v>20</v>
      </c>
      <c r="G37" s="7" t="s">
        <v>257</v>
      </c>
      <c r="H37" s="7" t="s">
        <v>258</v>
      </c>
      <c r="I37" s="7" t="s">
        <v>23</v>
      </c>
      <c r="J37" s="7" t="s">
        <v>55</v>
      </c>
      <c r="K37" s="10">
        <v>32.7</v>
      </c>
      <c r="L37" s="32">
        <v>7.9</v>
      </c>
      <c r="M37" s="32">
        <v>7.9</v>
      </c>
      <c r="N37" s="32">
        <v>9</v>
      </c>
      <c r="O37" s="32">
        <v>7.9</v>
      </c>
    </row>
    <row r="38" spans="1:15" ht="78.75" customHeight="1">
      <c r="A38" s="73" t="s">
        <v>256</v>
      </c>
      <c r="B38" s="74"/>
      <c r="C38" s="74"/>
      <c r="D38" s="75"/>
      <c r="E38" s="4" t="s">
        <v>113</v>
      </c>
      <c r="F38" s="4" t="s">
        <v>20</v>
      </c>
      <c r="G38" s="4" t="s">
        <v>257</v>
      </c>
      <c r="H38" s="4" t="s">
        <v>258</v>
      </c>
      <c r="I38" s="4" t="s">
        <v>22</v>
      </c>
      <c r="J38" s="4" t="s">
        <v>46</v>
      </c>
      <c r="K38" s="31">
        <v>20.8</v>
      </c>
      <c r="L38" s="33">
        <f>L39+L40+L41</f>
        <v>4.25</v>
      </c>
      <c r="M38" s="33">
        <f>M39+M40+M41</f>
        <v>5.25</v>
      </c>
      <c r="N38" s="33">
        <f>N39+N40+N41</f>
        <v>6.25</v>
      </c>
      <c r="O38" s="33">
        <f>O39+O40+O41</f>
        <v>5.05</v>
      </c>
    </row>
    <row r="39" spans="1:15" ht="77.25" customHeight="1">
      <c r="A39" s="76" t="s">
        <v>256</v>
      </c>
      <c r="B39" s="58"/>
      <c r="C39" s="58"/>
      <c r="D39" s="59"/>
      <c r="E39" s="7" t="s">
        <v>113</v>
      </c>
      <c r="F39" s="7" t="s">
        <v>20</v>
      </c>
      <c r="G39" s="7" t="s">
        <v>257</v>
      </c>
      <c r="H39" s="7" t="s">
        <v>258</v>
      </c>
      <c r="I39" s="7" t="s">
        <v>22</v>
      </c>
      <c r="J39" s="7" t="s">
        <v>67</v>
      </c>
      <c r="K39" s="10">
        <v>10</v>
      </c>
      <c r="L39" s="32">
        <v>2.5</v>
      </c>
      <c r="M39" s="32">
        <v>2.5</v>
      </c>
      <c r="N39" s="32">
        <v>2.5</v>
      </c>
      <c r="O39" s="32">
        <v>2.5</v>
      </c>
    </row>
    <row r="40" spans="1:15" ht="77.25" customHeight="1">
      <c r="A40" s="76" t="s">
        <v>256</v>
      </c>
      <c r="B40" s="58"/>
      <c r="C40" s="58"/>
      <c r="D40" s="59"/>
      <c r="E40" s="7" t="s">
        <v>113</v>
      </c>
      <c r="F40" s="7" t="s">
        <v>20</v>
      </c>
      <c r="G40" s="7" t="s">
        <v>257</v>
      </c>
      <c r="H40" s="7" t="s">
        <v>258</v>
      </c>
      <c r="I40" s="7" t="s">
        <v>22</v>
      </c>
      <c r="J40" s="7" t="s">
        <v>68</v>
      </c>
      <c r="K40" s="10">
        <v>7</v>
      </c>
      <c r="L40" s="32">
        <v>1</v>
      </c>
      <c r="M40" s="32">
        <v>2</v>
      </c>
      <c r="N40" s="32">
        <v>3</v>
      </c>
      <c r="O40" s="32">
        <v>1</v>
      </c>
    </row>
    <row r="41" spans="1:15" ht="81.75" customHeight="1">
      <c r="A41" s="76" t="s">
        <v>256</v>
      </c>
      <c r="B41" s="58"/>
      <c r="C41" s="58"/>
      <c r="D41" s="59"/>
      <c r="E41" s="7" t="s">
        <v>113</v>
      </c>
      <c r="F41" s="7" t="s">
        <v>20</v>
      </c>
      <c r="G41" s="7" t="s">
        <v>257</v>
      </c>
      <c r="H41" s="7" t="s">
        <v>258</v>
      </c>
      <c r="I41" s="7" t="s">
        <v>22</v>
      </c>
      <c r="J41" s="7" t="s">
        <v>75</v>
      </c>
      <c r="K41" s="10">
        <v>3.8</v>
      </c>
      <c r="L41" s="32">
        <v>0.75</v>
      </c>
      <c r="M41" s="32">
        <v>0.75</v>
      </c>
      <c r="N41" s="32">
        <v>0.75</v>
      </c>
      <c r="O41" s="32">
        <v>1.55</v>
      </c>
    </row>
    <row r="42" spans="1:15" ht="72.75" customHeight="1">
      <c r="A42" s="73" t="s">
        <v>277</v>
      </c>
      <c r="B42" s="74"/>
      <c r="C42" s="74"/>
      <c r="D42" s="75"/>
      <c r="E42" s="4" t="s">
        <v>113</v>
      </c>
      <c r="F42" s="4" t="s">
        <v>257</v>
      </c>
      <c r="G42" s="4" t="s">
        <v>266</v>
      </c>
      <c r="H42" s="4" t="s">
        <v>5</v>
      </c>
      <c r="I42" s="4" t="s">
        <v>22</v>
      </c>
      <c r="J42" s="4" t="s">
        <v>46</v>
      </c>
      <c r="K42" s="31">
        <v>110</v>
      </c>
      <c r="L42" s="33">
        <v>17.5</v>
      </c>
      <c r="M42" s="33">
        <v>42.5</v>
      </c>
      <c r="N42" s="33">
        <v>27.5</v>
      </c>
      <c r="O42" s="33">
        <v>22.5</v>
      </c>
    </row>
    <row r="43" spans="1:16" ht="72.75" customHeight="1">
      <c r="A43" s="76" t="s">
        <v>277</v>
      </c>
      <c r="B43" s="58"/>
      <c r="C43" s="58"/>
      <c r="D43" s="59"/>
      <c r="E43" s="7" t="s">
        <v>113</v>
      </c>
      <c r="F43" s="7" t="s">
        <v>257</v>
      </c>
      <c r="G43" s="7" t="s">
        <v>161</v>
      </c>
      <c r="H43" s="7" t="s">
        <v>5</v>
      </c>
      <c r="I43" s="7" t="s">
        <v>22</v>
      </c>
      <c r="J43" s="35" t="s">
        <v>71</v>
      </c>
      <c r="K43" s="10">
        <v>100</v>
      </c>
      <c r="L43" s="32">
        <v>15</v>
      </c>
      <c r="M43" s="32">
        <v>40</v>
      </c>
      <c r="N43" s="32">
        <v>25</v>
      </c>
      <c r="O43" s="32">
        <v>20</v>
      </c>
      <c r="P43" s="36"/>
    </row>
    <row r="44" spans="1:15" ht="70.5" customHeight="1">
      <c r="A44" s="76" t="s">
        <v>277</v>
      </c>
      <c r="B44" s="58"/>
      <c r="C44" s="58"/>
      <c r="D44" s="59"/>
      <c r="E44" s="7" t="s">
        <v>113</v>
      </c>
      <c r="F44" s="7" t="s">
        <v>257</v>
      </c>
      <c r="G44" s="7" t="s">
        <v>161</v>
      </c>
      <c r="H44" s="7" t="s">
        <v>5</v>
      </c>
      <c r="I44" s="7" t="s">
        <v>22</v>
      </c>
      <c r="J44" s="7" t="s">
        <v>75</v>
      </c>
      <c r="K44" s="10">
        <v>10</v>
      </c>
      <c r="L44" s="32">
        <v>2.5</v>
      </c>
      <c r="M44" s="32">
        <v>2.5</v>
      </c>
      <c r="N44" s="32">
        <v>2.5</v>
      </c>
      <c r="O44" s="32">
        <v>2.5</v>
      </c>
    </row>
    <row r="45" spans="1:15" ht="70.5" customHeight="1">
      <c r="A45" s="73" t="s">
        <v>163</v>
      </c>
      <c r="B45" s="74"/>
      <c r="C45" s="74"/>
      <c r="D45" s="75"/>
      <c r="E45" s="4" t="s">
        <v>113</v>
      </c>
      <c r="F45" s="4" t="s">
        <v>24</v>
      </c>
      <c r="G45" s="4" t="s">
        <v>164</v>
      </c>
      <c r="H45" s="4" t="s">
        <v>278</v>
      </c>
      <c r="I45" s="4" t="s">
        <v>22</v>
      </c>
      <c r="J45" s="4" t="s">
        <v>46</v>
      </c>
      <c r="K45" s="31">
        <v>120</v>
      </c>
      <c r="L45" s="33">
        <f>L46</f>
        <v>30</v>
      </c>
      <c r="M45" s="33">
        <f>M46</f>
        <v>30</v>
      </c>
      <c r="N45" s="33">
        <f>N46</f>
        <v>30</v>
      </c>
      <c r="O45" s="33">
        <f>O46</f>
        <v>30</v>
      </c>
    </row>
    <row r="46" spans="1:15" ht="72" customHeight="1">
      <c r="A46" s="76" t="s">
        <v>163</v>
      </c>
      <c r="B46" s="58"/>
      <c r="C46" s="58"/>
      <c r="D46" s="59"/>
      <c r="E46" s="7" t="s">
        <v>113</v>
      </c>
      <c r="F46" s="7" t="s">
        <v>24</v>
      </c>
      <c r="G46" s="7" t="s">
        <v>164</v>
      </c>
      <c r="H46" s="7" t="s">
        <v>278</v>
      </c>
      <c r="I46" s="7" t="s">
        <v>22</v>
      </c>
      <c r="J46" s="7" t="s">
        <v>106</v>
      </c>
      <c r="K46" s="10">
        <v>120</v>
      </c>
      <c r="L46" s="32">
        <v>30</v>
      </c>
      <c r="M46" s="32">
        <v>30</v>
      </c>
      <c r="N46" s="32">
        <v>30</v>
      </c>
      <c r="O46" s="32">
        <v>30</v>
      </c>
    </row>
    <row r="47" spans="1:15" ht="87" customHeight="1">
      <c r="A47" s="73" t="s">
        <v>170</v>
      </c>
      <c r="B47" s="74"/>
      <c r="C47" s="74"/>
      <c r="D47" s="75"/>
      <c r="E47" s="4" t="s">
        <v>113</v>
      </c>
      <c r="F47" s="4" t="s">
        <v>162</v>
      </c>
      <c r="G47" s="4" t="s">
        <v>19</v>
      </c>
      <c r="H47" s="4" t="s">
        <v>165</v>
      </c>
      <c r="I47" s="4" t="s">
        <v>22</v>
      </c>
      <c r="J47" s="4" t="s">
        <v>46</v>
      </c>
      <c r="K47" s="31">
        <v>64.8</v>
      </c>
      <c r="L47" s="33">
        <v>16.2</v>
      </c>
      <c r="M47" s="33">
        <v>16.2</v>
      </c>
      <c r="N47" s="33">
        <v>16.2</v>
      </c>
      <c r="O47" s="33">
        <v>16.2</v>
      </c>
    </row>
    <row r="48" spans="1:15" ht="90" customHeight="1">
      <c r="A48" s="76" t="s">
        <v>170</v>
      </c>
      <c r="B48" s="58"/>
      <c r="C48" s="58"/>
      <c r="D48" s="59"/>
      <c r="E48" s="7" t="s">
        <v>113</v>
      </c>
      <c r="F48" s="7" t="s">
        <v>162</v>
      </c>
      <c r="G48" s="7" t="s">
        <v>19</v>
      </c>
      <c r="H48" s="7" t="s">
        <v>165</v>
      </c>
      <c r="I48" s="7" t="s">
        <v>22</v>
      </c>
      <c r="J48" s="7" t="s">
        <v>159</v>
      </c>
      <c r="K48" s="10">
        <v>64.8</v>
      </c>
      <c r="L48" s="32">
        <v>16.2</v>
      </c>
      <c r="M48" s="32">
        <v>16.2</v>
      </c>
      <c r="N48" s="32">
        <v>16.2</v>
      </c>
      <c r="O48" s="32">
        <v>16.2</v>
      </c>
    </row>
    <row r="49" spans="1:15" ht="89.25" customHeight="1">
      <c r="A49" s="73" t="s">
        <v>281</v>
      </c>
      <c r="B49" s="74"/>
      <c r="C49" s="74"/>
      <c r="D49" s="75"/>
      <c r="E49" s="4" t="s">
        <v>113</v>
      </c>
      <c r="F49" s="4" t="s">
        <v>167</v>
      </c>
      <c r="G49" s="4" t="s">
        <v>19</v>
      </c>
      <c r="H49" s="4" t="s">
        <v>267</v>
      </c>
      <c r="I49" s="4" t="s">
        <v>268</v>
      </c>
      <c r="J49" s="4" t="s">
        <v>46</v>
      </c>
      <c r="K49" s="31">
        <v>86.21</v>
      </c>
      <c r="L49" s="33">
        <v>0</v>
      </c>
      <c r="M49" s="33">
        <v>0</v>
      </c>
      <c r="N49" s="33">
        <v>0</v>
      </c>
      <c r="O49" s="33">
        <v>86.21</v>
      </c>
    </row>
    <row r="50" spans="1:16" ht="90" customHeight="1">
      <c r="A50" s="76" t="s">
        <v>281</v>
      </c>
      <c r="B50" s="48"/>
      <c r="C50" s="48"/>
      <c r="D50" s="49"/>
      <c r="E50" s="7" t="s">
        <v>113</v>
      </c>
      <c r="F50" s="7" t="s">
        <v>167</v>
      </c>
      <c r="G50" s="7" t="s">
        <v>19</v>
      </c>
      <c r="H50" s="7" t="s">
        <v>267</v>
      </c>
      <c r="I50" s="7" t="s">
        <v>268</v>
      </c>
      <c r="J50" s="35" t="s">
        <v>46</v>
      </c>
      <c r="K50" s="10">
        <v>86.21</v>
      </c>
      <c r="L50" s="32">
        <v>0</v>
      </c>
      <c r="M50" s="32">
        <v>0</v>
      </c>
      <c r="N50" s="32">
        <v>0</v>
      </c>
      <c r="O50" s="32">
        <v>86.21</v>
      </c>
      <c r="P50" s="15"/>
    </row>
    <row r="51" spans="1:15" ht="60.75" customHeight="1">
      <c r="A51" s="73" t="s">
        <v>166</v>
      </c>
      <c r="B51" s="74"/>
      <c r="C51" s="74"/>
      <c r="D51" s="75"/>
      <c r="E51" s="4" t="s">
        <v>113</v>
      </c>
      <c r="F51" s="4" t="s">
        <v>167</v>
      </c>
      <c r="G51" s="4" t="s">
        <v>20</v>
      </c>
      <c r="H51" s="4" t="s">
        <v>6</v>
      </c>
      <c r="I51" s="4" t="s">
        <v>22</v>
      </c>
      <c r="J51" s="4" t="s">
        <v>46</v>
      </c>
      <c r="K51" s="31">
        <v>100</v>
      </c>
      <c r="L51" s="33">
        <v>0</v>
      </c>
      <c r="M51" s="33">
        <v>50</v>
      </c>
      <c r="N51" s="33">
        <v>25</v>
      </c>
      <c r="O51" s="33">
        <v>25</v>
      </c>
    </row>
    <row r="52" spans="1:15" ht="52.5" customHeight="1">
      <c r="A52" s="76" t="s">
        <v>166</v>
      </c>
      <c r="B52" s="58"/>
      <c r="C52" s="58"/>
      <c r="D52" s="59"/>
      <c r="E52" s="7" t="s">
        <v>113</v>
      </c>
      <c r="F52" s="7" t="s">
        <v>167</v>
      </c>
      <c r="G52" s="7" t="s">
        <v>20</v>
      </c>
      <c r="H52" s="7" t="s">
        <v>6</v>
      </c>
      <c r="I52" s="7" t="s">
        <v>22</v>
      </c>
      <c r="J52" s="7" t="s">
        <v>72</v>
      </c>
      <c r="K52" s="10">
        <v>100</v>
      </c>
      <c r="L52" s="32">
        <v>0</v>
      </c>
      <c r="M52" s="32">
        <v>50</v>
      </c>
      <c r="N52" s="32">
        <v>25</v>
      </c>
      <c r="O52" s="32">
        <v>25</v>
      </c>
    </row>
    <row r="53" spans="1:15" ht="78.75" customHeight="1">
      <c r="A53" s="73" t="s">
        <v>259</v>
      </c>
      <c r="B53" s="74"/>
      <c r="C53" s="74"/>
      <c r="D53" s="75"/>
      <c r="E53" s="4" t="s">
        <v>113</v>
      </c>
      <c r="F53" s="4" t="s">
        <v>167</v>
      </c>
      <c r="G53" s="4" t="s">
        <v>20</v>
      </c>
      <c r="H53" s="4" t="s">
        <v>8</v>
      </c>
      <c r="I53" s="4" t="s">
        <v>22</v>
      </c>
      <c r="J53" s="4" t="s">
        <v>46</v>
      </c>
      <c r="K53" s="31">
        <v>100</v>
      </c>
      <c r="L53" s="33">
        <v>25</v>
      </c>
      <c r="M53" s="33">
        <v>25</v>
      </c>
      <c r="N53" s="33">
        <v>25</v>
      </c>
      <c r="O53" s="33">
        <v>25</v>
      </c>
    </row>
    <row r="54" spans="1:15" ht="65.25" customHeight="1">
      <c r="A54" s="76" t="s">
        <v>259</v>
      </c>
      <c r="B54" s="58"/>
      <c r="C54" s="58"/>
      <c r="D54" s="59"/>
      <c r="E54" s="7" t="s">
        <v>113</v>
      </c>
      <c r="F54" s="7" t="s">
        <v>167</v>
      </c>
      <c r="G54" s="7" t="s">
        <v>20</v>
      </c>
      <c r="H54" s="7" t="s">
        <v>8</v>
      </c>
      <c r="I54" s="7" t="s">
        <v>22</v>
      </c>
      <c r="J54" s="7" t="s">
        <v>72</v>
      </c>
      <c r="K54" s="10">
        <v>100</v>
      </c>
      <c r="L54" s="32">
        <v>25</v>
      </c>
      <c r="M54" s="32">
        <v>25</v>
      </c>
      <c r="N54" s="32">
        <v>25</v>
      </c>
      <c r="O54" s="32">
        <v>25</v>
      </c>
    </row>
    <row r="55" spans="1:15" ht="126" customHeight="1">
      <c r="A55" s="84" t="s">
        <v>2</v>
      </c>
      <c r="B55" s="85"/>
      <c r="C55" s="85"/>
      <c r="D55" s="86"/>
      <c r="E55" s="4" t="s">
        <v>113</v>
      </c>
      <c r="F55" s="4" t="s">
        <v>167</v>
      </c>
      <c r="G55" s="4" t="s">
        <v>257</v>
      </c>
      <c r="H55" s="4" t="s">
        <v>264</v>
      </c>
      <c r="I55" s="4" t="s">
        <v>22</v>
      </c>
      <c r="J55" s="4" t="s">
        <v>46</v>
      </c>
      <c r="K55" s="31">
        <v>525</v>
      </c>
      <c r="L55" s="33">
        <v>131</v>
      </c>
      <c r="M55" s="33">
        <v>131</v>
      </c>
      <c r="N55" s="33">
        <v>131</v>
      </c>
      <c r="O55" s="33">
        <v>132</v>
      </c>
    </row>
    <row r="56" spans="1:16" ht="130.5" customHeight="1">
      <c r="A56" s="76" t="s">
        <v>2</v>
      </c>
      <c r="B56" s="58"/>
      <c r="C56" s="58"/>
      <c r="D56" s="59"/>
      <c r="E56" s="7" t="s">
        <v>113</v>
      </c>
      <c r="F56" s="7" t="s">
        <v>167</v>
      </c>
      <c r="G56" s="7" t="s">
        <v>257</v>
      </c>
      <c r="H56" s="7" t="s">
        <v>264</v>
      </c>
      <c r="I56" s="7" t="s">
        <v>22</v>
      </c>
      <c r="J56" s="35" t="s">
        <v>46</v>
      </c>
      <c r="K56" s="10">
        <v>525</v>
      </c>
      <c r="L56" s="32">
        <v>131</v>
      </c>
      <c r="M56" s="32">
        <v>131</v>
      </c>
      <c r="N56" s="32">
        <v>131</v>
      </c>
      <c r="O56" s="32">
        <v>132</v>
      </c>
      <c r="P56" s="15"/>
    </row>
    <row r="57" spans="1:15" ht="129" customHeight="1">
      <c r="A57" s="84" t="s">
        <v>2</v>
      </c>
      <c r="B57" s="85"/>
      <c r="C57" s="85"/>
      <c r="D57" s="86"/>
      <c r="E57" s="4" t="s">
        <v>113</v>
      </c>
      <c r="F57" s="4" t="s">
        <v>167</v>
      </c>
      <c r="G57" s="4" t="s">
        <v>257</v>
      </c>
      <c r="H57" s="4" t="s">
        <v>172</v>
      </c>
      <c r="I57" s="4" t="s">
        <v>22</v>
      </c>
      <c r="J57" s="4" t="s">
        <v>46</v>
      </c>
      <c r="K57" s="31">
        <v>2275</v>
      </c>
      <c r="L57" s="33">
        <f>L58+L59+L60+L61+L62</f>
        <v>568</v>
      </c>
      <c r="M57" s="33">
        <f>M58+M59+M60+M61+M62</f>
        <v>568</v>
      </c>
      <c r="N57" s="33">
        <f>N58+N59+N60+N61+N62</f>
        <v>571</v>
      </c>
      <c r="O57" s="33">
        <f>O58+O59+O60+O61+O62</f>
        <v>568</v>
      </c>
    </row>
    <row r="58" spans="1:15" ht="115.5" customHeight="1">
      <c r="A58" s="98" t="s">
        <v>2</v>
      </c>
      <c r="B58" s="99"/>
      <c r="C58" s="99"/>
      <c r="D58" s="100"/>
      <c r="E58" s="7" t="s">
        <v>113</v>
      </c>
      <c r="F58" s="7" t="s">
        <v>167</v>
      </c>
      <c r="G58" s="7" t="s">
        <v>257</v>
      </c>
      <c r="H58" s="7" t="s">
        <v>172</v>
      </c>
      <c r="I58" s="7" t="s">
        <v>22</v>
      </c>
      <c r="J58" s="7" t="s">
        <v>69</v>
      </c>
      <c r="K58" s="10">
        <v>1700</v>
      </c>
      <c r="L58" s="32">
        <v>425</v>
      </c>
      <c r="M58" s="32">
        <v>425</v>
      </c>
      <c r="N58" s="32">
        <v>425</v>
      </c>
      <c r="O58" s="32">
        <v>425</v>
      </c>
    </row>
    <row r="59" spans="1:15" ht="78.75" customHeight="1">
      <c r="A59" s="98" t="s">
        <v>2</v>
      </c>
      <c r="B59" s="99"/>
      <c r="C59" s="99"/>
      <c r="D59" s="100"/>
      <c r="E59" s="7" t="s">
        <v>113</v>
      </c>
      <c r="F59" s="7" t="s">
        <v>167</v>
      </c>
      <c r="G59" s="7" t="s">
        <v>257</v>
      </c>
      <c r="H59" s="7" t="s">
        <v>172</v>
      </c>
      <c r="I59" s="7" t="s">
        <v>22</v>
      </c>
      <c r="J59" s="7" t="s">
        <v>70</v>
      </c>
      <c r="K59" s="10">
        <v>25</v>
      </c>
      <c r="L59" s="32">
        <v>6</v>
      </c>
      <c r="M59" s="32">
        <v>6</v>
      </c>
      <c r="N59" s="32">
        <v>7</v>
      </c>
      <c r="O59" s="32">
        <v>6</v>
      </c>
    </row>
    <row r="60" spans="1:15" ht="114.75" customHeight="1">
      <c r="A60" s="98" t="s">
        <v>2</v>
      </c>
      <c r="B60" s="99"/>
      <c r="C60" s="99"/>
      <c r="D60" s="100"/>
      <c r="E60" s="7" t="s">
        <v>113</v>
      </c>
      <c r="F60" s="7" t="s">
        <v>167</v>
      </c>
      <c r="G60" s="7" t="s">
        <v>257</v>
      </c>
      <c r="H60" s="7" t="s">
        <v>172</v>
      </c>
      <c r="I60" s="7" t="s">
        <v>22</v>
      </c>
      <c r="J60" s="7" t="s">
        <v>71</v>
      </c>
      <c r="K60" s="10">
        <v>250</v>
      </c>
      <c r="L60" s="32">
        <v>62.5</v>
      </c>
      <c r="M60" s="32">
        <v>62.5</v>
      </c>
      <c r="N60" s="32">
        <v>62.5</v>
      </c>
      <c r="O60" s="32">
        <v>62.5</v>
      </c>
    </row>
    <row r="61" spans="1:15" ht="117" customHeight="1">
      <c r="A61" s="98" t="s">
        <v>2</v>
      </c>
      <c r="B61" s="99"/>
      <c r="C61" s="99"/>
      <c r="D61" s="100"/>
      <c r="E61" s="7" t="s">
        <v>113</v>
      </c>
      <c r="F61" s="7" t="s">
        <v>167</v>
      </c>
      <c r="G61" s="7" t="s">
        <v>257</v>
      </c>
      <c r="H61" s="7" t="s">
        <v>172</v>
      </c>
      <c r="I61" s="7" t="s">
        <v>22</v>
      </c>
      <c r="J61" s="7" t="s">
        <v>74</v>
      </c>
      <c r="K61" s="10">
        <v>250</v>
      </c>
      <c r="L61" s="32">
        <v>62.5</v>
      </c>
      <c r="M61" s="32">
        <v>62.5</v>
      </c>
      <c r="N61" s="32">
        <v>62.5</v>
      </c>
      <c r="O61" s="32">
        <v>62.5</v>
      </c>
    </row>
    <row r="62" spans="1:15" ht="119.25" customHeight="1">
      <c r="A62" s="98" t="s">
        <v>2</v>
      </c>
      <c r="B62" s="99"/>
      <c r="C62" s="99"/>
      <c r="D62" s="100"/>
      <c r="E62" s="7" t="s">
        <v>113</v>
      </c>
      <c r="F62" s="7" t="s">
        <v>167</v>
      </c>
      <c r="G62" s="7" t="s">
        <v>257</v>
      </c>
      <c r="H62" s="7" t="s">
        <v>172</v>
      </c>
      <c r="I62" s="7" t="s">
        <v>22</v>
      </c>
      <c r="J62" s="7" t="s">
        <v>75</v>
      </c>
      <c r="K62" s="10">
        <v>50</v>
      </c>
      <c r="L62" s="32">
        <v>12</v>
      </c>
      <c r="M62" s="32">
        <v>12</v>
      </c>
      <c r="N62" s="32">
        <v>14</v>
      </c>
      <c r="O62" s="32">
        <v>12</v>
      </c>
    </row>
    <row r="63" spans="1:15" ht="65.25" customHeight="1">
      <c r="A63" s="72" t="s">
        <v>3</v>
      </c>
      <c r="B63" s="72"/>
      <c r="C63" s="72"/>
      <c r="D63" s="72"/>
      <c r="E63" s="4" t="s">
        <v>113</v>
      </c>
      <c r="F63" s="4" t="s">
        <v>167</v>
      </c>
      <c r="G63" s="4" t="s">
        <v>257</v>
      </c>
      <c r="H63" s="4" t="s">
        <v>9</v>
      </c>
      <c r="I63" s="4" t="s">
        <v>22</v>
      </c>
      <c r="J63" s="4" t="s">
        <v>46</v>
      </c>
      <c r="K63" s="31">
        <v>50</v>
      </c>
      <c r="L63" s="33">
        <v>0</v>
      </c>
      <c r="M63" s="33">
        <v>25</v>
      </c>
      <c r="N63" s="33">
        <v>25</v>
      </c>
      <c r="O63" s="33">
        <v>0</v>
      </c>
    </row>
    <row r="64" spans="1:16" ht="66.75" customHeight="1">
      <c r="A64" s="93" t="s">
        <v>3</v>
      </c>
      <c r="B64" s="93"/>
      <c r="C64" s="93"/>
      <c r="D64" s="93"/>
      <c r="E64" s="7" t="s">
        <v>113</v>
      </c>
      <c r="F64" s="7" t="s">
        <v>167</v>
      </c>
      <c r="G64" s="7" t="s">
        <v>257</v>
      </c>
      <c r="H64" s="7" t="s">
        <v>9</v>
      </c>
      <c r="I64" s="7" t="s">
        <v>22</v>
      </c>
      <c r="J64" s="35" t="s">
        <v>46</v>
      </c>
      <c r="K64" s="10">
        <v>50</v>
      </c>
      <c r="L64" s="32">
        <v>0</v>
      </c>
      <c r="M64" s="32">
        <v>25</v>
      </c>
      <c r="N64" s="32">
        <v>25</v>
      </c>
      <c r="O64" s="32">
        <v>0</v>
      </c>
      <c r="P64" s="15"/>
    </row>
    <row r="65" spans="1:15" ht="68.25" customHeight="1">
      <c r="A65" s="93" t="s">
        <v>3</v>
      </c>
      <c r="B65" s="93"/>
      <c r="C65" s="93"/>
      <c r="D65" s="93"/>
      <c r="E65" s="7" t="s">
        <v>113</v>
      </c>
      <c r="F65" s="7" t="s">
        <v>167</v>
      </c>
      <c r="G65" s="7" t="s">
        <v>257</v>
      </c>
      <c r="H65" s="7" t="s">
        <v>9</v>
      </c>
      <c r="I65" s="7" t="s">
        <v>22</v>
      </c>
      <c r="J65" s="7" t="s">
        <v>72</v>
      </c>
      <c r="K65" s="10">
        <v>25</v>
      </c>
      <c r="L65" s="32">
        <v>0</v>
      </c>
      <c r="M65" s="32">
        <v>12</v>
      </c>
      <c r="N65" s="32">
        <v>13</v>
      </c>
      <c r="O65" s="32">
        <v>0</v>
      </c>
    </row>
    <row r="66" spans="1:15" ht="66" customHeight="1">
      <c r="A66" s="93" t="s">
        <v>3</v>
      </c>
      <c r="B66" s="93"/>
      <c r="C66" s="93"/>
      <c r="D66" s="93"/>
      <c r="E66" s="7" t="s">
        <v>113</v>
      </c>
      <c r="F66" s="7" t="s">
        <v>167</v>
      </c>
      <c r="G66" s="7" t="s">
        <v>257</v>
      </c>
      <c r="H66" s="7" t="s">
        <v>9</v>
      </c>
      <c r="I66" s="7" t="s">
        <v>22</v>
      </c>
      <c r="J66" s="7" t="s">
        <v>75</v>
      </c>
      <c r="K66" s="10">
        <v>25</v>
      </c>
      <c r="L66" s="32">
        <v>0</v>
      </c>
      <c r="M66" s="32">
        <v>13</v>
      </c>
      <c r="N66" s="32">
        <v>12</v>
      </c>
      <c r="O66" s="32">
        <v>0</v>
      </c>
    </row>
    <row r="67" spans="1:15" ht="63.75" customHeight="1">
      <c r="A67" s="72" t="s">
        <v>4</v>
      </c>
      <c r="B67" s="72"/>
      <c r="C67" s="72"/>
      <c r="D67" s="72"/>
      <c r="E67" s="4" t="s">
        <v>113</v>
      </c>
      <c r="F67" s="4" t="s">
        <v>167</v>
      </c>
      <c r="G67" s="4" t="s">
        <v>257</v>
      </c>
      <c r="H67" s="4" t="s">
        <v>17</v>
      </c>
      <c r="I67" s="4" t="s">
        <v>22</v>
      </c>
      <c r="J67" s="4" t="s">
        <v>46</v>
      </c>
      <c r="K67" s="31">
        <v>100</v>
      </c>
      <c r="L67" s="33">
        <v>25</v>
      </c>
      <c r="M67" s="33">
        <v>25</v>
      </c>
      <c r="N67" s="33">
        <v>25</v>
      </c>
      <c r="O67" s="33">
        <v>25</v>
      </c>
    </row>
    <row r="68" spans="1:15" ht="66" customHeight="1">
      <c r="A68" s="93" t="s">
        <v>4</v>
      </c>
      <c r="B68" s="93"/>
      <c r="C68" s="93"/>
      <c r="D68" s="93"/>
      <c r="E68" s="7" t="s">
        <v>113</v>
      </c>
      <c r="F68" s="7" t="s">
        <v>167</v>
      </c>
      <c r="G68" s="7" t="s">
        <v>257</v>
      </c>
      <c r="H68" s="7" t="s">
        <v>17</v>
      </c>
      <c r="I68" s="7" t="s">
        <v>22</v>
      </c>
      <c r="J68" s="7" t="s">
        <v>71</v>
      </c>
      <c r="K68" s="25">
        <v>50</v>
      </c>
      <c r="L68" s="26">
        <v>12.5</v>
      </c>
      <c r="M68" s="26">
        <v>12.5</v>
      </c>
      <c r="N68" s="26">
        <v>12.5</v>
      </c>
      <c r="O68" s="26">
        <v>12.5</v>
      </c>
    </row>
    <row r="69" spans="1:15" ht="66.75" customHeight="1">
      <c r="A69" s="93" t="s">
        <v>4</v>
      </c>
      <c r="B69" s="93"/>
      <c r="C69" s="93"/>
      <c r="D69" s="93"/>
      <c r="E69" s="7" t="s">
        <v>113</v>
      </c>
      <c r="F69" s="7" t="s">
        <v>167</v>
      </c>
      <c r="G69" s="7" t="s">
        <v>257</v>
      </c>
      <c r="H69" s="7" t="s">
        <v>17</v>
      </c>
      <c r="I69" s="7" t="s">
        <v>22</v>
      </c>
      <c r="J69" s="7" t="s">
        <v>72</v>
      </c>
      <c r="K69" s="25">
        <v>30</v>
      </c>
      <c r="L69" s="26">
        <v>7.5</v>
      </c>
      <c r="M69" s="26">
        <v>7.5</v>
      </c>
      <c r="N69" s="26">
        <v>7.5</v>
      </c>
      <c r="O69" s="26">
        <v>7.5</v>
      </c>
    </row>
    <row r="70" spans="1:15" ht="68.25" customHeight="1">
      <c r="A70" s="93" t="s">
        <v>4</v>
      </c>
      <c r="B70" s="93"/>
      <c r="C70" s="93"/>
      <c r="D70" s="93"/>
      <c r="E70" s="7" t="s">
        <v>113</v>
      </c>
      <c r="F70" s="7" t="s">
        <v>167</v>
      </c>
      <c r="G70" s="7" t="s">
        <v>257</v>
      </c>
      <c r="H70" s="7" t="s">
        <v>17</v>
      </c>
      <c r="I70" s="7" t="s">
        <v>22</v>
      </c>
      <c r="J70" s="7" t="s">
        <v>75</v>
      </c>
      <c r="K70" s="25">
        <v>50</v>
      </c>
      <c r="L70" s="26">
        <v>12.5</v>
      </c>
      <c r="M70" s="26">
        <v>12.5</v>
      </c>
      <c r="N70" s="26">
        <v>12.5</v>
      </c>
      <c r="O70" s="26">
        <v>12.5</v>
      </c>
    </row>
    <row r="71" spans="1:15" ht="117" customHeight="1">
      <c r="A71" s="73" t="s">
        <v>1</v>
      </c>
      <c r="B71" s="74"/>
      <c r="C71" s="74"/>
      <c r="D71" s="75"/>
      <c r="E71" s="4" t="s">
        <v>113</v>
      </c>
      <c r="F71" s="4" t="s">
        <v>164</v>
      </c>
      <c r="G71" s="4" t="s">
        <v>19</v>
      </c>
      <c r="H71" s="4" t="s">
        <v>13</v>
      </c>
      <c r="I71" s="4" t="s">
        <v>171</v>
      </c>
      <c r="J71" s="4" t="s">
        <v>46</v>
      </c>
      <c r="K71" s="31">
        <v>285.7</v>
      </c>
      <c r="L71" s="33">
        <v>71</v>
      </c>
      <c r="M71" s="33">
        <v>71</v>
      </c>
      <c r="N71" s="33">
        <v>71</v>
      </c>
      <c r="O71" s="33">
        <v>72.7</v>
      </c>
    </row>
    <row r="72" spans="1:15" ht="111" customHeight="1">
      <c r="A72" s="76" t="s">
        <v>1</v>
      </c>
      <c r="B72" s="58"/>
      <c r="C72" s="58"/>
      <c r="D72" s="59"/>
      <c r="E72" s="7" t="s">
        <v>113</v>
      </c>
      <c r="F72" s="7" t="s">
        <v>164</v>
      </c>
      <c r="G72" s="7" t="s">
        <v>19</v>
      </c>
      <c r="H72" s="7" t="s">
        <v>13</v>
      </c>
      <c r="I72" s="7" t="s">
        <v>171</v>
      </c>
      <c r="J72" s="7" t="s">
        <v>116</v>
      </c>
      <c r="K72" s="10">
        <v>285.7</v>
      </c>
      <c r="L72" s="32">
        <v>71</v>
      </c>
      <c r="M72" s="32">
        <v>71</v>
      </c>
      <c r="N72" s="32">
        <v>71</v>
      </c>
      <c r="O72" s="32">
        <v>72.7</v>
      </c>
    </row>
    <row r="73" spans="1:15" ht="75" customHeight="1">
      <c r="A73" s="73" t="s">
        <v>175</v>
      </c>
      <c r="B73" s="74"/>
      <c r="C73" s="74"/>
      <c r="D73" s="75"/>
      <c r="E73" s="4" t="s">
        <v>113</v>
      </c>
      <c r="F73" s="4" t="s">
        <v>164</v>
      </c>
      <c r="G73" s="4" t="s">
        <v>19</v>
      </c>
      <c r="H73" s="4" t="s">
        <v>14</v>
      </c>
      <c r="I73" s="4" t="s">
        <v>15</v>
      </c>
      <c r="J73" s="4" t="s">
        <v>46</v>
      </c>
      <c r="K73" s="31">
        <v>11840.8</v>
      </c>
      <c r="L73" s="33">
        <v>2960.2</v>
      </c>
      <c r="M73" s="33">
        <v>2960.2</v>
      </c>
      <c r="N73" s="33">
        <v>2960.2</v>
      </c>
      <c r="O73" s="33">
        <v>2960.2</v>
      </c>
    </row>
    <row r="74" spans="1:15" ht="59.25" customHeight="1">
      <c r="A74" s="80" t="s">
        <v>132</v>
      </c>
      <c r="B74" s="80"/>
      <c r="C74" s="80"/>
      <c r="D74" s="80"/>
      <c r="E74" s="7" t="s">
        <v>113</v>
      </c>
      <c r="F74" s="7" t="s">
        <v>164</v>
      </c>
      <c r="G74" s="7" t="s">
        <v>19</v>
      </c>
      <c r="H74" s="7" t="s">
        <v>14</v>
      </c>
      <c r="I74" s="7" t="s">
        <v>15</v>
      </c>
      <c r="J74" s="7" t="s">
        <v>134</v>
      </c>
      <c r="K74" s="25">
        <v>1176.9</v>
      </c>
      <c r="L74" s="26">
        <v>243.3</v>
      </c>
      <c r="M74" s="26">
        <v>294.2</v>
      </c>
      <c r="N74" s="26">
        <v>294.2</v>
      </c>
      <c r="O74" s="26">
        <v>345.2</v>
      </c>
    </row>
    <row r="75" spans="1:15" ht="59.25" customHeight="1">
      <c r="A75" s="80" t="s">
        <v>135</v>
      </c>
      <c r="B75" s="80"/>
      <c r="C75" s="80"/>
      <c r="D75" s="80"/>
      <c r="E75" s="7" t="s">
        <v>113</v>
      </c>
      <c r="F75" s="7" t="s">
        <v>164</v>
      </c>
      <c r="G75" s="7" t="s">
        <v>19</v>
      </c>
      <c r="H75" s="7" t="s">
        <v>14</v>
      </c>
      <c r="I75" s="7" t="s">
        <v>15</v>
      </c>
      <c r="J75" s="7" t="s">
        <v>134</v>
      </c>
      <c r="K75" s="25">
        <v>1124.5</v>
      </c>
      <c r="L75" s="26">
        <v>236</v>
      </c>
      <c r="M75" s="26">
        <v>281.1</v>
      </c>
      <c r="N75" s="26">
        <v>281.1</v>
      </c>
      <c r="O75" s="26">
        <v>326.3</v>
      </c>
    </row>
    <row r="76" spans="1:15" ht="59.25" customHeight="1">
      <c r="A76" s="80" t="s">
        <v>136</v>
      </c>
      <c r="B76" s="80"/>
      <c r="C76" s="80"/>
      <c r="D76" s="80"/>
      <c r="E76" s="7" t="s">
        <v>113</v>
      </c>
      <c r="F76" s="7" t="s">
        <v>164</v>
      </c>
      <c r="G76" s="7" t="s">
        <v>19</v>
      </c>
      <c r="H76" s="7" t="s">
        <v>14</v>
      </c>
      <c r="I76" s="7" t="s">
        <v>15</v>
      </c>
      <c r="J76" s="7" t="s">
        <v>134</v>
      </c>
      <c r="K76" s="25">
        <v>1106.7</v>
      </c>
      <c r="L76" s="26">
        <v>227.9</v>
      </c>
      <c r="M76" s="26">
        <v>276.7</v>
      </c>
      <c r="N76" s="26">
        <v>276.7</v>
      </c>
      <c r="O76" s="26">
        <v>325.4</v>
      </c>
    </row>
    <row r="77" spans="1:15" ht="59.25" customHeight="1">
      <c r="A77" s="80" t="s">
        <v>137</v>
      </c>
      <c r="B77" s="80"/>
      <c r="C77" s="80"/>
      <c r="D77" s="80"/>
      <c r="E77" s="7" t="s">
        <v>113</v>
      </c>
      <c r="F77" s="7" t="s">
        <v>164</v>
      </c>
      <c r="G77" s="7" t="s">
        <v>19</v>
      </c>
      <c r="H77" s="7" t="s">
        <v>14</v>
      </c>
      <c r="I77" s="7" t="s">
        <v>15</v>
      </c>
      <c r="J77" s="7" t="s">
        <v>134</v>
      </c>
      <c r="K77" s="25">
        <v>706.9</v>
      </c>
      <c r="L77" s="26">
        <v>151.1</v>
      </c>
      <c r="M77" s="26">
        <v>176.725</v>
      </c>
      <c r="N77" s="26">
        <v>176.725</v>
      </c>
      <c r="O77" s="26">
        <v>202.34</v>
      </c>
    </row>
    <row r="78" spans="1:15" ht="59.25" customHeight="1">
      <c r="A78" s="80" t="s">
        <v>138</v>
      </c>
      <c r="B78" s="80"/>
      <c r="C78" s="80"/>
      <c r="D78" s="80"/>
      <c r="E78" s="7" t="s">
        <v>113</v>
      </c>
      <c r="F78" s="7" t="s">
        <v>164</v>
      </c>
      <c r="G78" s="7" t="s">
        <v>19</v>
      </c>
      <c r="H78" s="7" t="s">
        <v>14</v>
      </c>
      <c r="I78" s="7" t="s">
        <v>15</v>
      </c>
      <c r="J78" s="7" t="s">
        <v>134</v>
      </c>
      <c r="K78" s="25">
        <v>1531.1</v>
      </c>
      <c r="L78" s="26">
        <v>316.9</v>
      </c>
      <c r="M78" s="26">
        <v>382.8</v>
      </c>
      <c r="N78" s="26">
        <v>382.8</v>
      </c>
      <c r="O78" s="26">
        <v>448.6</v>
      </c>
    </row>
    <row r="79" spans="1:15" ht="52.5" customHeight="1">
      <c r="A79" s="80" t="s">
        <v>139</v>
      </c>
      <c r="B79" s="80"/>
      <c r="C79" s="80"/>
      <c r="D79" s="80"/>
      <c r="E79" s="7" t="s">
        <v>113</v>
      </c>
      <c r="F79" s="7" t="s">
        <v>164</v>
      </c>
      <c r="G79" s="7" t="s">
        <v>19</v>
      </c>
      <c r="H79" s="7" t="s">
        <v>14</v>
      </c>
      <c r="I79" s="7" t="s">
        <v>15</v>
      </c>
      <c r="J79" s="7" t="s">
        <v>134</v>
      </c>
      <c r="K79" s="25">
        <v>1128.9</v>
      </c>
      <c r="L79" s="26">
        <v>245.9</v>
      </c>
      <c r="M79" s="26">
        <v>282.2</v>
      </c>
      <c r="N79" s="26">
        <v>282.2</v>
      </c>
      <c r="O79" s="26">
        <v>318.6</v>
      </c>
    </row>
    <row r="80" spans="1:15" ht="51" customHeight="1">
      <c r="A80" s="80" t="s">
        <v>140</v>
      </c>
      <c r="B80" s="80"/>
      <c r="C80" s="80"/>
      <c r="D80" s="80"/>
      <c r="E80" s="7" t="s">
        <v>113</v>
      </c>
      <c r="F80" s="7" t="s">
        <v>164</v>
      </c>
      <c r="G80" s="7" t="s">
        <v>19</v>
      </c>
      <c r="H80" s="7" t="s">
        <v>14</v>
      </c>
      <c r="I80" s="7" t="s">
        <v>15</v>
      </c>
      <c r="J80" s="7" t="s">
        <v>134</v>
      </c>
      <c r="K80" s="25">
        <v>859.4</v>
      </c>
      <c r="L80" s="26">
        <v>178.81</v>
      </c>
      <c r="M80" s="26">
        <v>214.85</v>
      </c>
      <c r="N80" s="26">
        <v>214.85</v>
      </c>
      <c r="O80" s="26">
        <v>250.89</v>
      </c>
    </row>
    <row r="81" spans="1:15" ht="56.25" customHeight="1">
      <c r="A81" s="80" t="s">
        <v>141</v>
      </c>
      <c r="B81" s="80"/>
      <c r="C81" s="80"/>
      <c r="D81" s="80"/>
      <c r="E81" s="7" t="s">
        <v>113</v>
      </c>
      <c r="F81" s="7" t="s">
        <v>164</v>
      </c>
      <c r="G81" s="7" t="s">
        <v>19</v>
      </c>
      <c r="H81" s="7" t="s">
        <v>14</v>
      </c>
      <c r="I81" s="7" t="s">
        <v>15</v>
      </c>
      <c r="J81" s="7" t="s">
        <v>134</v>
      </c>
      <c r="K81" s="25">
        <v>3725.8</v>
      </c>
      <c r="L81" s="26">
        <v>769.9</v>
      </c>
      <c r="M81" s="26">
        <v>931.45</v>
      </c>
      <c r="N81" s="26">
        <v>931.45</v>
      </c>
      <c r="O81" s="26">
        <v>1093</v>
      </c>
    </row>
    <row r="82" spans="1:15" ht="70.5" customHeight="1">
      <c r="A82" s="73" t="s">
        <v>142</v>
      </c>
      <c r="B82" s="74"/>
      <c r="C82" s="74"/>
      <c r="D82" s="75"/>
      <c r="E82" s="4" t="s">
        <v>113</v>
      </c>
      <c r="F82" s="4" t="s">
        <v>164</v>
      </c>
      <c r="G82" s="4" t="s">
        <v>19</v>
      </c>
      <c r="H82" s="4" t="s">
        <v>13</v>
      </c>
      <c r="I82" s="4" t="s">
        <v>263</v>
      </c>
      <c r="J82" s="4" t="s">
        <v>46</v>
      </c>
      <c r="K82" s="31">
        <v>98.3</v>
      </c>
      <c r="L82" s="33">
        <f>L83</f>
        <v>24</v>
      </c>
      <c r="M82" s="33">
        <f>M83</f>
        <v>24</v>
      </c>
      <c r="N82" s="33">
        <f>N83</f>
        <v>24</v>
      </c>
      <c r="O82" s="33">
        <v>26.3</v>
      </c>
    </row>
    <row r="83" spans="1:15" ht="70.5" customHeight="1">
      <c r="A83" s="76" t="s">
        <v>142</v>
      </c>
      <c r="B83" s="58"/>
      <c r="C83" s="58"/>
      <c r="D83" s="59"/>
      <c r="E83" s="7" t="s">
        <v>113</v>
      </c>
      <c r="F83" s="7" t="s">
        <v>164</v>
      </c>
      <c r="G83" s="7" t="s">
        <v>19</v>
      </c>
      <c r="H83" s="7" t="s">
        <v>13</v>
      </c>
      <c r="I83" s="7" t="s">
        <v>263</v>
      </c>
      <c r="J83" s="7" t="s">
        <v>102</v>
      </c>
      <c r="K83" s="10">
        <v>98.3</v>
      </c>
      <c r="L83" s="32">
        <v>24</v>
      </c>
      <c r="M83" s="32">
        <v>24</v>
      </c>
      <c r="N83" s="32">
        <v>24</v>
      </c>
      <c r="O83" s="32">
        <v>26.3</v>
      </c>
    </row>
    <row r="84" spans="1:15" ht="68.25" customHeight="1">
      <c r="A84" s="73" t="s">
        <v>16</v>
      </c>
      <c r="B84" s="74"/>
      <c r="C84" s="74"/>
      <c r="D84" s="75"/>
      <c r="E84" s="4" t="s">
        <v>113</v>
      </c>
      <c r="F84" s="4" t="s">
        <v>27</v>
      </c>
      <c r="G84" s="4" t="s">
        <v>19</v>
      </c>
      <c r="H84" s="4" t="s">
        <v>7</v>
      </c>
      <c r="I84" s="4" t="s">
        <v>22</v>
      </c>
      <c r="J84" s="4" t="s">
        <v>46</v>
      </c>
      <c r="K84" s="31">
        <v>100</v>
      </c>
      <c r="L84" s="33">
        <v>25</v>
      </c>
      <c r="M84" s="33">
        <v>25</v>
      </c>
      <c r="N84" s="33">
        <v>25</v>
      </c>
      <c r="O84" s="33">
        <v>25</v>
      </c>
    </row>
    <row r="85" spans="1:15" ht="67.5" customHeight="1">
      <c r="A85" s="76" t="s">
        <v>16</v>
      </c>
      <c r="B85" s="58"/>
      <c r="C85" s="58"/>
      <c r="D85" s="59"/>
      <c r="E85" s="7" t="s">
        <v>113</v>
      </c>
      <c r="F85" s="7" t="s">
        <v>27</v>
      </c>
      <c r="G85" s="7" t="s">
        <v>19</v>
      </c>
      <c r="H85" s="7" t="s">
        <v>7</v>
      </c>
      <c r="I85" s="7" t="s">
        <v>22</v>
      </c>
      <c r="J85" s="7" t="s">
        <v>72</v>
      </c>
      <c r="K85" s="25">
        <v>30</v>
      </c>
      <c r="L85" s="26">
        <v>7.5</v>
      </c>
      <c r="M85" s="26">
        <v>7.5</v>
      </c>
      <c r="N85" s="26">
        <v>7.5</v>
      </c>
      <c r="O85" s="26">
        <v>7.5</v>
      </c>
    </row>
    <row r="86" spans="1:15" ht="69" customHeight="1">
      <c r="A86" s="76" t="s">
        <v>16</v>
      </c>
      <c r="B86" s="58"/>
      <c r="C86" s="58"/>
      <c r="D86" s="59"/>
      <c r="E86" s="7" t="s">
        <v>113</v>
      </c>
      <c r="F86" s="7" t="s">
        <v>27</v>
      </c>
      <c r="G86" s="7" t="s">
        <v>19</v>
      </c>
      <c r="H86" s="7" t="s">
        <v>7</v>
      </c>
      <c r="I86" s="7" t="s">
        <v>22</v>
      </c>
      <c r="J86" s="7" t="s">
        <v>73</v>
      </c>
      <c r="K86" s="25">
        <v>40</v>
      </c>
      <c r="L86" s="26">
        <v>10</v>
      </c>
      <c r="M86" s="26">
        <v>10</v>
      </c>
      <c r="N86" s="26">
        <v>10</v>
      </c>
      <c r="O86" s="26">
        <v>10</v>
      </c>
    </row>
    <row r="87" spans="1:15" ht="66" customHeight="1">
      <c r="A87" s="76" t="s">
        <v>16</v>
      </c>
      <c r="B87" s="58"/>
      <c r="C87" s="58"/>
      <c r="D87" s="59"/>
      <c r="E87" s="7" t="s">
        <v>113</v>
      </c>
      <c r="F87" s="7" t="s">
        <v>27</v>
      </c>
      <c r="G87" s="7" t="s">
        <v>19</v>
      </c>
      <c r="H87" s="7" t="s">
        <v>7</v>
      </c>
      <c r="I87" s="7" t="s">
        <v>22</v>
      </c>
      <c r="J87" s="7" t="s">
        <v>74</v>
      </c>
      <c r="K87" s="25">
        <v>70</v>
      </c>
      <c r="L87" s="26">
        <v>17.5</v>
      </c>
      <c r="M87" s="26">
        <v>17.5</v>
      </c>
      <c r="N87" s="26">
        <v>17.5</v>
      </c>
      <c r="O87" s="26">
        <v>17.5</v>
      </c>
    </row>
    <row r="88" spans="1:15" ht="79.5" customHeight="1">
      <c r="A88" s="73" t="s">
        <v>269</v>
      </c>
      <c r="B88" s="74"/>
      <c r="C88" s="74"/>
      <c r="D88" s="75"/>
      <c r="E88" s="4" t="s">
        <v>113</v>
      </c>
      <c r="F88" s="4" t="s">
        <v>270</v>
      </c>
      <c r="G88" s="4" t="s">
        <v>20</v>
      </c>
      <c r="H88" s="4" t="s">
        <v>7</v>
      </c>
      <c r="I88" s="4" t="s">
        <v>22</v>
      </c>
      <c r="J88" s="4" t="s">
        <v>46</v>
      </c>
      <c r="K88" s="31">
        <v>300</v>
      </c>
      <c r="L88" s="33">
        <v>75</v>
      </c>
      <c r="M88" s="33">
        <v>75</v>
      </c>
      <c r="N88" s="33">
        <v>75</v>
      </c>
      <c r="O88" s="33">
        <v>75</v>
      </c>
    </row>
    <row r="89" spans="1:16" ht="66" customHeight="1">
      <c r="A89" s="73" t="s">
        <v>269</v>
      </c>
      <c r="B89" s="74"/>
      <c r="C89" s="74"/>
      <c r="D89" s="75"/>
      <c r="E89" s="4" t="s">
        <v>113</v>
      </c>
      <c r="F89" s="4" t="s">
        <v>270</v>
      </c>
      <c r="G89" s="4" t="s">
        <v>20</v>
      </c>
      <c r="H89" s="4" t="s">
        <v>7</v>
      </c>
      <c r="I89" s="4" t="s">
        <v>22</v>
      </c>
      <c r="J89" s="37" t="s">
        <v>46</v>
      </c>
      <c r="K89" s="31">
        <v>300</v>
      </c>
      <c r="L89" s="33">
        <v>75</v>
      </c>
      <c r="M89" s="33">
        <v>75</v>
      </c>
      <c r="N89" s="33">
        <v>75</v>
      </c>
      <c r="O89" s="33">
        <v>75</v>
      </c>
      <c r="P89" s="38"/>
    </row>
    <row r="90" spans="1:15" ht="63.75" customHeight="1">
      <c r="A90" s="73" t="s">
        <v>168</v>
      </c>
      <c r="B90" s="74"/>
      <c r="C90" s="74"/>
      <c r="D90" s="75"/>
      <c r="E90" s="4" t="s">
        <v>113</v>
      </c>
      <c r="F90" s="4" t="s">
        <v>254</v>
      </c>
      <c r="G90" s="4" t="s">
        <v>19</v>
      </c>
      <c r="H90" s="4" t="s">
        <v>18</v>
      </c>
      <c r="I90" s="4" t="s">
        <v>169</v>
      </c>
      <c r="J90" s="4" t="s">
        <v>46</v>
      </c>
      <c r="K90" s="31">
        <v>340</v>
      </c>
      <c r="L90" s="33">
        <v>85</v>
      </c>
      <c r="M90" s="33">
        <v>85</v>
      </c>
      <c r="N90" s="33">
        <v>85</v>
      </c>
      <c r="O90" s="33">
        <v>85</v>
      </c>
    </row>
    <row r="91" spans="1:15" ht="56.25" customHeight="1">
      <c r="A91" s="76" t="s">
        <v>168</v>
      </c>
      <c r="B91" s="58"/>
      <c r="C91" s="58"/>
      <c r="D91" s="59"/>
      <c r="E91" s="7" t="s">
        <v>113</v>
      </c>
      <c r="F91" s="7" t="s">
        <v>254</v>
      </c>
      <c r="G91" s="7" t="s">
        <v>19</v>
      </c>
      <c r="H91" s="7" t="s">
        <v>18</v>
      </c>
      <c r="I91" s="7" t="s">
        <v>169</v>
      </c>
      <c r="J91" s="7" t="s">
        <v>143</v>
      </c>
      <c r="K91" s="10">
        <v>340</v>
      </c>
      <c r="L91" s="32">
        <v>85</v>
      </c>
      <c r="M91" s="32">
        <v>85</v>
      </c>
      <c r="N91" s="32">
        <v>85</v>
      </c>
      <c r="O91" s="32">
        <v>85</v>
      </c>
    </row>
    <row r="92" spans="1:15" ht="157.5" customHeight="1">
      <c r="A92" s="72" t="s">
        <v>10</v>
      </c>
      <c r="B92" s="72"/>
      <c r="C92" s="72"/>
      <c r="D92" s="72"/>
      <c r="E92" s="4" t="s">
        <v>113</v>
      </c>
      <c r="F92" s="4" t="s">
        <v>167</v>
      </c>
      <c r="G92" s="4" t="s">
        <v>167</v>
      </c>
      <c r="H92" s="4" t="s">
        <v>11</v>
      </c>
      <c r="I92" s="4" t="s">
        <v>23</v>
      </c>
      <c r="J92" s="4" t="s">
        <v>46</v>
      </c>
      <c r="K92" s="31">
        <v>8252.1</v>
      </c>
      <c r="L92" s="33">
        <v>2063</v>
      </c>
      <c r="M92" s="33">
        <v>2063</v>
      </c>
      <c r="N92" s="33">
        <v>2063</v>
      </c>
      <c r="O92" s="33">
        <v>2063.1</v>
      </c>
    </row>
    <row r="93" spans="1:15" ht="135.75" customHeight="1">
      <c r="A93" s="93" t="s">
        <v>10</v>
      </c>
      <c r="B93" s="93"/>
      <c r="C93" s="93"/>
      <c r="D93" s="93"/>
      <c r="E93" s="7" t="s">
        <v>113</v>
      </c>
      <c r="F93" s="7" t="s">
        <v>167</v>
      </c>
      <c r="G93" s="7" t="s">
        <v>167</v>
      </c>
      <c r="H93" s="7" t="s">
        <v>11</v>
      </c>
      <c r="I93" s="7" t="s">
        <v>23</v>
      </c>
      <c r="J93" s="7" t="s">
        <v>53</v>
      </c>
      <c r="K93" s="25">
        <v>2857.3</v>
      </c>
      <c r="L93" s="26">
        <v>714.3</v>
      </c>
      <c r="M93" s="26">
        <v>714.3</v>
      </c>
      <c r="N93" s="26">
        <v>714.3</v>
      </c>
      <c r="O93" s="26">
        <v>714.4</v>
      </c>
    </row>
    <row r="94" spans="1:15" ht="131.25" customHeight="1">
      <c r="A94" s="93" t="s">
        <v>10</v>
      </c>
      <c r="B94" s="93"/>
      <c r="C94" s="93"/>
      <c r="D94" s="93"/>
      <c r="E94" s="7" t="s">
        <v>113</v>
      </c>
      <c r="F94" s="7" t="s">
        <v>167</v>
      </c>
      <c r="G94" s="7" t="s">
        <v>167</v>
      </c>
      <c r="H94" s="7" t="s">
        <v>11</v>
      </c>
      <c r="I94" s="7" t="s">
        <v>23</v>
      </c>
      <c r="J94" s="7" t="s">
        <v>55</v>
      </c>
      <c r="K94" s="25">
        <v>627.1</v>
      </c>
      <c r="L94" s="26">
        <v>156.7</v>
      </c>
      <c r="M94" s="26">
        <v>156.7</v>
      </c>
      <c r="N94" s="26">
        <v>156.7</v>
      </c>
      <c r="O94" s="26">
        <v>157</v>
      </c>
    </row>
    <row r="95" spans="1:15" ht="105" customHeight="1">
      <c r="A95" s="72" t="s">
        <v>12</v>
      </c>
      <c r="B95" s="72"/>
      <c r="C95" s="72"/>
      <c r="D95" s="72"/>
      <c r="E95" s="4" t="s">
        <v>113</v>
      </c>
      <c r="F95" s="4" t="s">
        <v>167</v>
      </c>
      <c r="G95" s="4" t="s">
        <v>167</v>
      </c>
      <c r="H95" s="4" t="s">
        <v>11</v>
      </c>
      <c r="I95" s="4" t="s">
        <v>22</v>
      </c>
      <c r="J95" s="4" t="s">
        <v>46</v>
      </c>
      <c r="K95" s="31">
        <v>1638.44</v>
      </c>
      <c r="L95" s="34">
        <v>409</v>
      </c>
      <c r="M95" s="34">
        <v>409</v>
      </c>
      <c r="N95" s="34">
        <v>409</v>
      </c>
      <c r="O95" s="34">
        <v>411.44</v>
      </c>
    </row>
    <row r="96" spans="1:15" ht="78" customHeight="1">
      <c r="A96" s="93" t="s">
        <v>12</v>
      </c>
      <c r="B96" s="93"/>
      <c r="C96" s="93"/>
      <c r="D96" s="93"/>
      <c r="E96" s="7" t="s">
        <v>113</v>
      </c>
      <c r="F96" s="7" t="s">
        <v>167</v>
      </c>
      <c r="G96" s="7" t="s">
        <v>167</v>
      </c>
      <c r="H96" s="7" t="s">
        <v>11</v>
      </c>
      <c r="I96" s="7" t="s">
        <v>22</v>
      </c>
      <c r="J96" s="7" t="s">
        <v>67</v>
      </c>
      <c r="K96" s="25">
        <f>SUM(L96:O96)</f>
        <v>1.1</v>
      </c>
      <c r="L96" s="26">
        <v>0.27</v>
      </c>
      <c r="M96" s="26">
        <v>0.27</v>
      </c>
      <c r="N96" s="26">
        <v>0.27</v>
      </c>
      <c r="O96" s="26">
        <v>0.29</v>
      </c>
    </row>
    <row r="97" spans="1:15" ht="78.75" customHeight="1">
      <c r="A97" s="93" t="s">
        <v>12</v>
      </c>
      <c r="B97" s="93"/>
      <c r="C97" s="93"/>
      <c r="D97" s="93"/>
      <c r="E97" s="7" t="s">
        <v>113</v>
      </c>
      <c r="F97" s="7" t="s">
        <v>167</v>
      </c>
      <c r="G97" s="7" t="s">
        <v>167</v>
      </c>
      <c r="H97" s="7" t="s">
        <v>11</v>
      </c>
      <c r="I97" s="7" t="s">
        <v>22</v>
      </c>
      <c r="J97" s="7" t="s">
        <v>68</v>
      </c>
      <c r="K97" s="25">
        <f>SUM(L97:O97)</f>
        <v>20</v>
      </c>
      <c r="L97" s="26">
        <v>20</v>
      </c>
      <c r="M97" s="26">
        <v>0</v>
      </c>
      <c r="N97" s="26">
        <v>0</v>
      </c>
      <c r="O97" s="26">
        <v>0</v>
      </c>
    </row>
    <row r="98" spans="1:15" ht="81" customHeight="1">
      <c r="A98" s="93" t="s">
        <v>12</v>
      </c>
      <c r="B98" s="93"/>
      <c r="C98" s="93"/>
      <c r="D98" s="93"/>
      <c r="E98" s="7" t="s">
        <v>113</v>
      </c>
      <c r="F98" s="7" t="s">
        <v>167</v>
      </c>
      <c r="G98" s="7" t="s">
        <v>167</v>
      </c>
      <c r="H98" s="7" t="s">
        <v>11</v>
      </c>
      <c r="I98" s="7" t="s">
        <v>22</v>
      </c>
      <c r="J98" s="7" t="s">
        <v>69</v>
      </c>
      <c r="K98" s="25">
        <f>SUM(L98:O98)</f>
        <v>111</v>
      </c>
      <c r="L98" s="26">
        <v>41</v>
      </c>
      <c r="M98" s="26">
        <v>30</v>
      </c>
      <c r="N98" s="26">
        <v>10</v>
      </c>
      <c r="O98" s="26">
        <v>30</v>
      </c>
    </row>
    <row r="99" spans="1:15" ht="81.75" customHeight="1">
      <c r="A99" s="93" t="s">
        <v>12</v>
      </c>
      <c r="B99" s="93"/>
      <c r="C99" s="93"/>
      <c r="D99" s="93"/>
      <c r="E99" s="7" t="s">
        <v>113</v>
      </c>
      <c r="F99" s="7" t="s">
        <v>167</v>
      </c>
      <c r="G99" s="7" t="s">
        <v>167</v>
      </c>
      <c r="H99" s="7" t="s">
        <v>11</v>
      </c>
      <c r="I99" s="7" t="s">
        <v>22</v>
      </c>
      <c r="J99" s="7" t="s">
        <v>70</v>
      </c>
      <c r="K99" s="25">
        <f aca="true" t="shared" si="0" ref="K99:K104">SUM(L99:O99)</f>
        <v>180</v>
      </c>
      <c r="L99" s="26">
        <v>45</v>
      </c>
      <c r="M99" s="26">
        <v>45</v>
      </c>
      <c r="N99" s="26">
        <v>45</v>
      </c>
      <c r="O99" s="26">
        <v>45</v>
      </c>
    </row>
    <row r="100" spans="1:15" ht="82.5" customHeight="1">
      <c r="A100" s="93" t="s">
        <v>12</v>
      </c>
      <c r="B100" s="93"/>
      <c r="C100" s="93"/>
      <c r="D100" s="93"/>
      <c r="E100" s="7" t="s">
        <v>113</v>
      </c>
      <c r="F100" s="7" t="s">
        <v>167</v>
      </c>
      <c r="G100" s="7" t="s">
        <v>167</v>
      </c>
      <c r="H100" s="7" t="s">
        <v>11</v>
      </c>
      <c r="I100" s="7" t="s">
        <v>22</v>
      </c>
      <c r="J100" s="7" t="s">
        <v>71</v>
      </c>
      <c r="K100" s="25">
        <f t="shared" si="0"/>
        <v>100</v>
      </c>
      <c r="L100" s="26">
        <v>40</v>
      </c>
      <c r="M100" s="26">
        <v>20</v>
      </c>
      <c r="N100" s="26">
        <v>20</v>
      </c>
      <c r="O100" s="26">
        <v>20</v>
      </c>
    </row>
    <row r="101" spans="1:15" ht="81.75" customHeight="1">
      <c r="A101" s="93" t="s">
        <v>12</v>
      </c>
      <c r="B101" s="93"/>
      <c r="C101" s="93"/>
      <c r="D101" s="93"/>
      <c r="E101" s="7" t="s">
        <v>113</v>
      </c>
      <c r="F101" s="7" t="s">
        <v>167</v>
      </c>
      <c r="G101" s="7" t="s">
        <v>167</v>
      </c>
      <c r="H101" s="7" t="s">
        <v>11</v>
      </c>
      <c r="I101" s="7" t="s">
        <v>22</v>
      </c>
      <c r="J101" s="7" t="s">
        <v>72</v>
      </c>
      <c r="K101" s="25">
        <f t="shared" si="0"/>
        <v>39</v>
      </c>
      <c r="L101" s="26">
        <v>20</v>
      </c>
      <c r="M101" s="26">
        <v>8</v>
      </c>
      <c r="N101" s="26">
        <v>6</v>
      </c>
      <c r="O101" s="26">
        <v>5</v>
      </c>
    </row>
    <row r="102" spans="1:15" ht="81.75" customHeight="1">
      <c r="A102" s="93" t="s">
        <v>12</v>
      </c>
      <c r="B102" s="93"/>
      <c r="C102" s="93"/>
      <c r="D102" s="93"/>
      <c r="E102" s="7" t="s">
        <v>113</v>
      </c>
      <c r="F102" s="7" t="s">
        <v>167</v>
      </c>
      <c r="G102" s="7" t="s">
        <v>167</v>
      </c>
      <c r="H102" s="7" t="s">
        <v>11</v>
      </c>
      <c r="I102" s="7" t="s">
        <v>22</v>
      </c>
      <c r="J102" s="7" t="s">
        <v>73</v>
      </c>
      <c r="K102" s="25">
        <f t="shared" si="0"/>
        <v>15</v>
      </c>
      <c r="L102" s="26">
        <v>3.5</v>
      </c>
      <c r="M102" s="26">
        <v>4.5</v>
      </c>
      <c r="N102" s="26">
        <v>3.5</v>
      </c>
      <c r="O102" s="26">
        <v>3.5</v>
      </c>
    </row>
    <row r="103" spans="1:15" ht="82.5" customHeight="1">
      <c r="A103" s="93" t="s">
        <v>12</v>
      </c>
      <c r="B103" s="93"/>
      <c r="C103" s="93"/>
      <c r="D103" s="93"/>
      <c r="E103" s="7" t="s">
        <v>113</v>
      </c>
      <c r="F103" s="7" t="s">
        <v>167</v>
      </c>
      <c r="G103" s="7" t="s">
        <v>167</v>
      </c>
      <c r="H103" s="7" t="s">
        <v>11</v>
      </c>
      <c r="I103" s="7" t="s">
        <v>22</v>
      </c>
      <c r="J103" s="7" t="s">
        <v>74</v>
      </c>
      <c r="K103" s="25">
        <f t="shared" si="0"/>
        <v>30</v>
      </c>
      <c r="L103" s="26">
        <v>0</v>
      </c>
      <c r="M103" s="26">
        <v>15</v>
      </c>
      <c r="N103" s="26">
        <v>15</v>
      </c>
      <c r="O103" s="26">
        <v>0</v>
      </c>
    </row>
    <row r="104" spans="1:15" ht="81" customHeight="1">
      <c r="A104" s="93" t="s">
        <v>12</v>
      </c>
      <c r="B104" s="93"/>
      <c r="C104" s="93"/>
      <c r="D104" s="93"/>
      <c r="E104" s="7" t="s">
        <v>113</v>
      </c>
      <c r="F104" s="7" t="s">
        <v>167</v>
      </c>
      <c r="G104" s="7" t="s">
        <v>167</v>
      </c>
      <c r="H104" s="7" t="s">
        <v>11</v>
      </c>
      <c r="I104" s="7" t="s">
        <v>22</v>
      </c>
      <c r="J104" s="7" t="s">
        <v>75</v>
      </c>
      <c r="K104" s="25">
        <f t="shared" si="0"/>
        <v>270</v>
      </c>
      <c r="L104" s="26">
        <v>75</v>
      </c>
      <c r="M104" s="26">
        <v>67.5</v>
      </c>
      <c r="N104" s="26">
        <v>67.5</v>
      </c>
      <c r="O104" s="26">
        <v>60</v>
      </c>
    </row>
    <row r="105" spans="1:15" ht="78" customHeight="1">
      <c r="A105" s="72" t="s">
        <v>0</v>
      </c>
      <c r="B105" s="72"/>
      <c r="C105" s="72"/>
      <c r="D105" s="72"/>
      <c r="E105" s="4" t="s">
        <v>113</v>
      </c>
      <c r="F105" s="4" t="s">
        <v>167</v>
      </c>
      <c r="G105" s="4" t="s">
        <v>167</v>
      </c>
      <c r="H105" s="4" t="s">
        <v>11</v>
      </c>
      <c r="I105" s="4" t="s">
        <v>176</v>
      </c>
      <c r="J105" s="4" t="s">
        <v>46</v>
      </c>
      <c r="K105" s="31">
        <v>300</v>
      </c>
      <c r="L105" s="33">
        <f>L106</f>
        <v>300</v>
      </c>
      <c r="M105" s="33">
        <f>M106</f>
        <v>0</v>
      </c>
      <c r="N105" s="33">
        <f>N106</f>
        <v>0</v>
      </c>
      <c r="O105" s="33">
        <f>O106</f>
        <v>0</v>
      </c>
    </row>
    <row r="106" spans="1:15" ht="67.5" customHeight="1">
      <c r="A106" s="93" t="s">
        <v>0</v>
      </c>
      <c r="B106" s="93"/>
      <c r="C106" s="93"/>
      <c r="D106" s="93"/>
      <c r="E106" s="7" t="s">
        <v>113</v>
      </c>
      <c r="F106" s="7" t="s">
        <v>167</v>
      </c>
      <c r="G106" s="7" t="s">
        <v>167</v>
      </c>
      <c r="H106" s="7" t="s">
        <v>11</v>
      </c>
      <c r="I106" s="7" t="s">
        <v>176</v>
      </c>
      <c r="J106" s="7" t="s">
        <v>73</v>
      </c>
      <c r="K106" s="10">
        <v>300</v>
      </c>
      <c r="L106" s="32">
        <v>300</v>
      </c>
      <c r="M106" s="32">
        <v>0</v>
      </c>
      <c r="N106" s="32">
        <v>0</v>
      </c>
      <c r="O106" s="32">
        <v>0</v>
      </c>
    </row>
    <row r="107" spans="1:15" ht="70.5" customHeight="1">
      <c r="A107" s="93" t="s">
        <v>97</v>
      </c>
      <c r="B107" s="93"/>
      <c r="C107" s="93"/>
      <c r="D107" s="93"/>
      <c r="E107" s="7"/>
      <c r="F107" s="7"/>
      <c r="G107" s="7"/>
      <c r="H107" s="7"/>
      <c r="I107" s="7"/>
      <c r="J107" s="7"/>
      <c r="K107" s="10">
        <f>K11</f>
        <v>31428.999999999996</v>
      </c>
      <c r="L107" s="26"/>
      <c r="M107" s="26"/>
      <c r="N107" s="26"/>
      <c r="O107" s="26"/>
    </row>
  </sheetData>
  <sheetProtection/>
  <mergeCells count="115">
    <mergeCell ref="A6:I6"/>
    <mergeCell ref="A8:D9"/>
    <mergeCell ref="G1:K1"/>
    <mergeCell ref="H2:K2"/>
    <mergeCell ref="A4:I4"/>
    <mergeCell ref="A5:I5"/>
    <mergeCell ref="E8:E9"/>
    <mergeCell ref="F8:F9"/>
    <mergeCell ref="O8:O9"/>
    <mergeCell ref="A10:D10"/>
    <mergeCell ref="A11:D11"/>
    <mergeCell ref="A12:D12"/>
    <mergeCell ref="G8:G9"/>
    <mergeCell ref="H8:H9"/>
    <mergeCell ref="M8:M9"/>
    <mergeCell ref="N8:N9"/>
    <mergeCell ref="K8:K9"/>
    <mergeCell ref="L8:L9"/>
    <mergeCell ref="A13:D13"/>
    <mergeCell ref="A14:D14"/>
    <mergeCell ref="I8:I9"/>
    <mergeCell ref="J8:J9"/>
    <mergeCell ref="A25:D25"/>
    <mergeCell ref="A26:D26"/>
    <mergeCell ref="A15:D15"/>
    <mergeCell ref="A16:D16"/>
    <mergeCell ref="A17:D17"/>
    <mergeCell ref="A18:D18"/>
    <mergeCell ref="A19:D19"/>
    <mergeCell ref="A20:D20"/>
    <mergeCell ref="A21:D21"/>
    <mergeCell ref="A22:D22"/>
    <mergeCell ref="A23:D23"/>
    <mergeCell ref="A24:D24"/>
    <mergeCell ref="A27:D27"/>
    <mergeCell ref="A28:D28"/>
    <mergeCell ref="A31:D31"/>
    <mergeCell ref="A32:D32"/>
    <mergeCell ref="A33:D33"/>
    <mergeCell ref="A34:D34"/>
    <mergeCell ref="A29:D29"/>
    <mergeCell ref="A30:D30"/>
    <mergeCell ref="A35:D35"/>
    <mergeCell ref="A36:D36"/>
    <mergeCell ref="A37:D37"/>
    <mergeCell ref="A38:D38"/>
    <mergeCell ref="A41:D41"/>
    <mergeCell ref="A42:D42"/>
    <mergeCell ref="A39:D39"/>
    <mergeCell ref="A40:D40"/>
    <mergeCell ref="A88:D88"/>
    <mergeCell ref="A89:D89"/>
    <mergeCell ref="A49:D49"/>
    <mergeCell ref="A50:D50"/>
    <mergeCell ref="A43:D43"/>
    <mergeCell ref="A44:D44"/>
    <mergeCell ref="A45:D45"/>
    <mergeCell ref="A46:D46"/>
    <mergeCell ref="A59:D59"/>
    <mergeCell ref="A60:D60"/>
    <mergeCell ref="A47:D47"/>
    <mergeCell ref="A48:D48"/>
    <mergeCell ref="A51:D51"/>
    <mergeCell ref="A52:D52"/>
    <mergeCell ref="A53:D53"/>
    <mergeCell ref="A54:D54"/>
    <mergeCell ref="A55:D55"/>
    <mergeCell ref="A56:D56"/>
    <mergeCell ref="A57:D57"/>
    <mergeCell ref="A58:D58"/>
    <mergeCell ref="A71:D71"/>
    <mergeCell ref="A72:D72"/>
    <mergeCell ref="A61:D61"/>
    <mergeCell ref="A62:D62"/>
    <mergeCell ref="A63:D63"/>
    <mergeCell ref="A64:D64"/>
    <mergeCell ref="A65:D65"/>
    <mergeCell ref="A66:D66"/>
    <mergeCell ref="A67:D67"/>
    <mergeCell ref="A68:D68"/>
    <mergeCell ref="A69:D69"/>
    <mergeCell ref="A70:D70"/>
    <mergeCell ref="A83:D83"/>
    <mergeCell ref="A84:D84"/>
    <mergeCell ref="A73:D73"/>
    <mergeCell ref="A74:D74"/>
    <mergeCell ref="A75:D75"/>
    <mergeCell ref="A76:D76"/>
    <mergeCell ref="A77:D77"/>
    <mergeCell ref="A78:D78"/>
    <mergeCell ref="A79:D79"/>
    <mergeCell ref="A80:D80"/>
    <mergeCell ref="A81:D81"/>
    <mergeCell ref="A82:D82"/>
    <mergeCell ref="A97:D97"/>
    <mergeCell ref="A98:D98"/>
    <mergeCell ref="A85:D85"/>
    <mergeCell ref="A86:D86"/>
    <mergeCell ref="A87:D87"/>
    <mergeCell ref="A90:D90"/>
    <mergeCell ref="A91:D91"/>
    <mergeCell ref="A92:D92"/>
    <mergeCell ref="A93:D93"/>
    <mergeCell ref="A94:D94"/>
    <mergeCell ref="A95:D95"/>
    <mergeCell ref="A96:D96"/>
    <mergeCell ref="A105:D105"/>
    <mergeCell ref="A106:D106"/>
    <mergeCell ref="A107:D107"/>
    <mergeCell ref="A99:D99"/>
    <mergeCell ref="A100:D100"/>
    <mergeCell ref="A101:D101"/>
    <mergeCell ref="A102:D102"/>
    <mergeCell ref="A103:D103"/>
    <mergeCell ref="A104:D104"/>
  </mergeCells>
  <printOptions/>
  <pageMargins left="0.31496062992125984" right="0.1968503937007874" top="0.7480314960629921"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2015-11-02T08:52:42Z</cp:lastPrinted>
  <dcterms:created xsi:type="dcterms:W3CDTF">1996-10-08T23:32:33Z</dcterms:created>
  <dcterms:modified xsi:type="dcterms:W3CDTF">2015-11-03T08:41:12Z</dcterms:modified>
  <cp:category/>
  <cp:version/>
  <cp:contentType/>
  <cp:contentStatus/>
</cp:coreProperties>
</file>