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4" sheetId="1" r:id="rId1"/>
    <sheet name="Лист3" sheetId="2" r:id="rId2"/>
  </sheets>
  <definedNames/>
  <calcPr fullCalcOnLoad="1"/>
</workbook>
</file>

<file path=xl/sharedStrings.xml><?xml version="1.0" encoding="utf-8"?>
<sst xmlns="http://schemas.openxmlformats.org/spreadsheetml/2006/main" count="1041" uniqueCount="310">
  <si>
    <t>Общегосударственные вопросы</t>
  </si>
  <si>
    <t>0000000</t>
  </si>
  <si>
    <t>Реализация мероприятий  по содержанию и ремонта уличного освещения в рамках МО Павловское сельское поселение"Текущее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2013-2015 годы"</t>
  </si>
  <si>
    <t>Расходы  на мероприятия связанные с озеленением территории сельского поселения в рамках непрограммных расходов(Закупка товаров,работ и услуг для муниципальных нужд)</t>
  </si>
  <si>
    <t>Расходы на обеспечение мер на содержания мест захоронения  в рамках не программных расходов (Закупка товаров,работ и услуг для муниципальных нужд)</t>
  </si>
  <si>
    <t>9992004</t>
  </si>
  <si>
    <t>9992007</t>
  </si>
  <si>
    <t>9992013</t>
  </si>
  <si>
    <t>9992008</t>
  </si>
  <si>
    <t>9992010</t>
  </si>
  <si>
    <t>Расходы на обеспечение деятельности (оказание услуг) МКУ "Павловское" в рамках непрограммных расходов органов исполнительной власти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</si>
  <si>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9990П59</t>
  </si>
  <si>
    <t>Расходы на обеспечение деятельности (оказание услуг) МКУ "Павловское" в рамках непрограммных расходов органов исполнительной власти (Закупка товаров, работ и услуг для государственных (муниципальных) нужд)</t>
  </si>
  <si>
    <t>9997023</t>
  </si>
  <si>
    <t>999ЦД59</t>
  </si>
  <si>
    <t>600</t>
  </si>
  <si>
    <t>9992011</t>
  </si>
  <si>
    <t>9992014</t>
  </si>
  <si>
    <t>01</t>
  </si>
  <si>
    <t>02</t>
  </si>
  <si>
    <t>7790011</t>
  </si>
  <si>
    <t>200</t>
  </si>
  <si>
    <t>100</t>
  </si>
  <si>
    <t>04</t>
  </si>
  <si>
    <t>9990011</t>
  </si>
  <si>
    <t>9990019</t>
  </si>
  <si>
    <t>11</t>
  </si>
  <si>
    <t>9992001</t>
  </si>
  <si>
    <t>Расходы на выплаты по оплате труда высшего должностного лица МО Павловского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</si>
  <si>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МО Павловского поселения  в рамках непрограммных расходов  органов исполнительной власти (Иные бюджетные ассигнования)</t>
  </si>
  <si>
    <t>Резервный фонд чрезвычайных ситуаций администрации МО Павловское сельское поселение  в рамках непрограммных расходов  органов исполнительной власти (Иные бюджетные ассигнования)</t>
  </si>
  <si>
    <t>9992002</t>
  </si>
  <si>
    <t>к Решению Совета народных депутатов</t>
  </si>
  <si>
    <t>муниципального образования Павловское сельское поселение</t>
  </si>
  <si>
    <t>Суздальского района Владимирской области</t>
  </si>
  <si>
    <t>муниципального образования Павловское сельское поселение Суздальского района</t>
  </si>
  <si>
    <t xml:space="preserve"> раздел, подраздел (ФКР)</t>
  </si>
  <si>
    <t>глава по ППП</t>
  </si>
  <si>
    <t>целевая статья (КЦСР)</t>
  </si>
  <si>
    <t>вид расхода (КВР)</t>
  </si>
  <si>
    <t>экономический классификатор (ЭКР)</t>
  </si>
  <si>
    <t>тыс.руб.</t>
  </si>
  <si>
    <t>всего расходов включенных в бюджет</t>
  </si>
  <si>
    <t>1. Администрация муниципального образования</t>
  </si>
  <si>
    <t>0000</t>
  </si>
  <si>
    <t>000</t>
  </si>
  <si>
    <t>000 00 00</t>
  </si>
  <si>
    <t>0100</t>
  </si>
  <si>
    <t>0102</t>
  </si>
  <si>
    <t>002 03 00</t>
  </si>
  <si>
    <t>в том числе</t>
  </si>
  <si>
    <t>заработная плата</t>
  </si>
  <si>
    <t>211</t>
  </si>
  <si>
    <t>начисления на заработную плату</t>
  </si>
  <si>
    <t>213</t>
  </si>
  <si>
    <t>0104</t>
  </si>
  <si>
    <t>002 04 00</t>
  </si>
  <si>
    <t>услуги связи</t>
  </si>
  <si>
    <t>транспортные услуги</t>
  </si>
  <si>
    <t>коммунальные услуги</t>
  </si>
  <si>
    <t>арендная платат за пользование имуществом</t>
  </si>
  <si>
    <t>услуги по содержанию имущества</t>
  </si>
  <si>
    <t>прочие услуги</t>
  </si>
  <si>
    <t>прочие расходы</t>
  </si>
  <si>
    <t>увеличение стоимости основных средств</t>
  </si>
  <si>
    <t>увеличение стоимости материальных запасов</t>
  </si>
  <si>
    <t>221</t>
  </si>
  <si>
    <t>222</t>
  </si>
  <si>
    <t>223</t>
  </si>
  <si>
    <t>224</t>
  </si>
  <si>
    <t>225</t>
  </si>
  <si>
    <t>226</t>
  </si>
  <si>
    <t>290</t>
  </si>
  <si>
    <t>310</t>
  </si>
  <si>
    <t>340</t>
  </si>
  <si>
    <t>070 05 00</t>
  </si>
  <si>
    <t>092 03 00</t>
  </si>
  <si>
    <t>вознагражданение старостам</t>
  </si>
  <si>
    <t>0502</t>
  </si>
  <si>
    <t>600 00 00</t>
  </si>
  <si>
    <t>0503</t>
  </si>
  <si>
    <t>600 01 00</t>
  </si>
  <si>
    <t>600 02 00</t>
  </si>
  <si>
    <t>600 03 00</t>
  </si>
  <si>
    <t>увеличение стоимости материальных запасов (приобретение осветительных приборов и приборов учета)</t>
  </si>
  <si>
    <t>услуги по содержанию имущества (содержание в санитарных нормах территории поселения)</t>
  </si>
  <si>
    <t>увеличение стоимости материальных запасов (приобретение саженцев деревьев, рассады, семян цветов)</t>
  </si>
  <si>
    <t>600 04 00</t>
  </si>
  <si>
    <t>услуги по содержанию имущества (благоустройство мест захоронения (вывоз мусора, ремонт заборов)</t>
  </si>
  <si>
    <t xml:space="preserve">0503 </t>
  </si>
  <si>
    <t>600 05 00</t>
  </si>
  <si>
    <t xml:space="preserve">прочие услуги </t>
  </si>
  <si>
    <t>увеличение стоимости основных средств (строительство колодцев, обелисков ВОВ, детские площадки, приоретение уборочной техники, мусорные контейнеры)</t>
  </si>
  <si>
    <t>0203</t>
  </si>
  <si>
    <t>001 36 00</t>
  </si>
  <si>
    <t>оплата услуг связи</t>
  </si>
  <si>
    <t>Всего расходов</t>
  </si>
  <si>
    <t>услуги связи за телефоны общего пользования</t>
  </si>
  <si>
    <t xml:space="preserve">070 05 00 </t>
  </si>
  <si>
    <t xml:space="preserve">прочие расходы </t>
  </si>
  <si>
    <t>0500</t>
  </si>
  <si>
    <t>251</t>
  </si>
  <si>
    <t>0302</t>
  </si>
  <si>
    <t>0408</t>
  </si>
  <si>
    <t>303 02 00</t>
  </si>
  <si>
    <t>242</t>
  </si>
  <si>
    <t xml:space="preserve">увеличение стоимости материальных запасов </t>
  </si>
  <si>
    <t xml:space="preserve">Приложение № 7 </t>
  </si>
  <si>
    <t>065 03 00</t>
  </si>
  <si>
    <t xml:space="preserve">коммунальные услуги </t>
  </si>
  <si>
    <t>прочие расходы (проведение мероприятий по предупреждению правонарушений на территории сельского поселения)</t>
  </si>
  <si>
    <t>увеличение стоимости материальных запасов (гсм для УФМС, расходный материал для наглядной агитации)</t>
  </si>
  <si>
    <t>0310</t>
  </si>
  <si>
    <t>803</t>
  </si>
  <si>
    <t>0800</t>
  </si>
  <si>
    <t>0801</t>
  </si>
  <si>
    <t>212</t>
  </si>
  <si>
    <t>361 05 02</t>
  </si>
  <si>
    <t>межбюджетные трансферты бюджетам других уровней на осуществление полномочий по библиотечному обслуживанию населения</t>
  </si>
  <si>
    <t>442 99 01</t>
  </si>
  <si>
    <t>1301</t>
  </si>
  <si>
    <t>121</t>
  </si>
  <si>
    <t>244</t>
  </si>
  <si>
    <t>0111</t>
  </si>
  <si>
    <t>230</t>
  </si>
  <si>
    <t>0113</t>
  </si>
  <si>
    <t>0300</t>
  </si>
  <si>
    <t>капитальный ремонт, реконструкция , строительство инженерных коммунальных сетей</t>
  </si>
  <si>
    <t>услуги по содержанию имущества(чистка дорог в зимний период, поддержание нормативного состояния дорог в летний период)</t>
  </si>
  <si>
    <t>услуги по содержанию имущества (вывоз ТБО, санитарная уборка, ремонт обелисков ВОВ, обустройство мест для купания)</t>
  </si>
  <si>
    <t>521 61 00</t>
  </si>
  <si>
    <t>321</t>
  </si>
  <si>
    <t xml:space="preserve">Субсидия бюджетному учреждению МБУК "Дом культуры с. Павловское" для выполнения мунципального задания на оказание муниципальных услуг </t>
  </si>
  <si>
    <t>611</t>
  </si>
  <si>
    <t>241</t>
  </si>
  <si>
    <t xml:space="preserve">Субсидия бюджетному учреждению МБУК "Дом культуры с. Порецкое" для выполнения мунципального задания на оказание муниципальных услуг </t>
  </si>
  <si>
    <t xml:space="preserve">Субсидия бюджетному учреждению МБУК "Дом культуры с. Спасское - Городище" для выполнения мунципального задания на оказание муниципальных услуг </t>
  </si>
  <si>
    <t xml:space="preserve">Субсидия бюджетному учреждению МБУК "Клуб с. Семеновское - Красное" для выполнения мунципального задания на оказание муниципальных услуг </t>
  </si>
  <si>
    <t xml:space="preserve">Субсидия бюджетному учреждению МБУК "Дом культуры с. Борисовское" для выполнения мунципального задания на оказание муниципальных услуг </t>
  </si>
  <si>
    <t xml:space="preserve">Субсидия бюджетному учреждению МБУК "Дом культуры с.Мордыш" для выполнения мунципального задания на оказание муниципальных услуг </t>
  </si>
  <si>
    <t xml:space="preserve">Субсидия бюджетному учреждению МБУК "Клуб с. Суходол" для выполнения мунципального задания на оказание муниципальных услуг </t>
  </si>
  <si>
    <t xml:space="preserve">Субсидия бюджетному учреждению МБУК "Дом культуры п. Садовый" для выполнения мунципального задания на оказание муниципальных услуг </t>
  </si>
  <si>
    <t>Предоставление мер социальной поддержки по оплате жилья и коммунальных услуг отдельным категориям граждан в муниципальной сферы культуры</t>
  </si>
  <si>
    <t>231</t>
  </si>
  <si>
    <t>710</t>
  </si>
  <si>
    <t>540</t>
  </si>
  <si>
    <t>111</t>
  </si>
  <si>
    <t>262</t>
  </si>
  <si>
    <t>0412</t>
  </si>
  <si>
    <t>0505</t>
  </si>
  <si>
    <t>0002900</t>
  </si>
  <si>
    <t>000 29 00</t>
  </si>
  <si>
    <t>1003</t>
  </si>
  <si>
    <t>795 18 03</t>
  </si>
  <si>
    <t>440 99 05</t>
  </si>
  <si>
    <t>арендная плата за пользование имуществом</t>
  </si>
  <si>
    <t>прочие работы и услуги</t>
  </si>
  <si>
    <t>предоставление мер социальной поддержки по оплате жилья и коммунальных услуг отдельным категориям граждан в муниципальной сферы культуры неработающим</t>
  </si>
  <si>
    <t>314</t>
  </si>
  <si>
    <t>263</t>
  </si>
  <si>
    <t>1.1.Администрация Павловского сельского поселения</t>
  </si>
  <si>
    <t>00</t>
  </si>
  <si>
    <t>10</t>
  </si>
  <si>
    <t>08</t>
  </si>
  <si>
    <t>9991002</t>
  </si>
  <si>
    <t>05</t>
  </si>
  <si>
    <t>Погашение процентов за пользование кредитами в рамках непрограммных расходов (Обслуживание муниципального долга)</t>
  </si>
  <si>
    <t>700</t>
  </si>
  <si>
    <t>Выплата к государственным пенсиям муниципальным служащим МО Павловское сельское поселение  в рамках непрограммных расходов органов исполнительной власти (Социальное обеспечение и иные выплаты населению)</t>
  </si>
  <si>
    <t>0102007</t>
  </si>
  <si>
    <t>1.1.2.2. Центральный аппарта поселения</t>
  </si>
  <si>
    <t>1.1.8. Национальная безопасность и правоохранительная деятельность</t>
  </si>
  <si>
    <t>возмещение части затрат на приобретение льготного проездного билято для  обучающихся в образовательных учреждениях</t>
  </si>
  <si>
    <t>303 00 00</t>
  </si>
  <si>
    <t>795 00 00</t>
  </si>
  <si>
    <t>1001</t>
  </si>
  <si>
    <t>490 01 00</t>
  </si>
  <si>
    <t>505 86 00</t>
  </si>
  <si>
    <t>внесение изменений в документы территориального планирования территории муниицпального образования Павловское сельское поселение</t>
  </si>
  <si>
    <t>340 03 00</t>
  </si>
  <si>
    <t>411</t>
  </si>
  <si>
    <t>прочие услуги (постановка на кадастровый учет)</t>
  </si>
  <si>
    <t xml:space="preserve">244 </t>
  </si>
  <si>
    <t>Погашение процентов за пользование кредитом, полученным от кредитных организаций</t>
  </si>
  <si>
    <t>от " ___  "  _____________   2013 г. № _______</t>
  </si>
  <si>
    <t>на 2014 год</t>
  </si>
  <si>
    <t>1.1.1. Исполнительная власть</t>
  </si>
  <si>
    <t>1.1.1.1. Глава сельского поселения-всего</t>
  </si>
  <si>
    <t>1.1.3. Резервный фонд главы администрации</t>
  </si>
  <si>
    <t>1.1.4. Фонд чрезвычайных ситуаций и Резерв финансовых средств для ликвидации чрезвычайных ситуаций природного и техногенного характера</t>
  </si>
  <si>
    <t>1.1.5. Прочие расходы</t>
  </si>
  <si>
    <t>1.1.5.1. Другие общегосударственные вопросы</t>
  </si>
  <si>
    <t>1.1.5.2. Представительские расходы</t>
  </si>
  <si>
    <t>1.1.5.3. Уплата прочих налогов и сборов и иных обязательных платежей</t>
  </si>
  <si>
    <t xml:space="preserve">1.1.6.Осуществление первичного воинского учета на территориях, где отсутствуют военные комиссариаты (средсва областного бюджета) </t>
  </si>
  <si>
    <t xml:space="preserve">1.1.7.Осуществление первичного воинского учета на территориях, где отсутствуют военные комиссариаты (средсва местного бюджета) </t>
  </si>
  <si>
    <t>1.1.9.Меры пожарной безопасности на территории муниицпального образования Павловское сельское поселение</t>
  </si>
  <si>
    <t>202 67 00</t>
  </si>
  <si>
    <t>1.1.10. Социальная политика</t>
  </si>
  <si>
    <t>1.1.10.1. Льготный проезд отдельным категориям граждан</t>
  </si>
  <si>
    <t>1.1.10.2. Выплаты к государственным пенсиям муниципальным служащим Павловского сельского поселения</t>
  </si>
  <si>
    <t>1.1.10.3. Единовременная помощь пострадавшим от пожара</t>
  </si>
  <si>
    <t>1.1.11.Обеспечение территории сельского поселения документами территориального планирования, градостроительного зонирования и документацией по планировке территории</t>
  </si>
  <si>
    <t>630</t>
  </si>
  <si>
    <t>795 04 00</t>
  </si>
  <si>
    <t>795 03 00</t>
  </si>
  <si>
    <t>795 05 00</t>
  </si>
  <si>
    <t>795 06 00</t>
  </si>
  <si>
    <t>реконструкция котельной в п. Садовый  (инвестиционная составляющая бюджета поселения Инвестиционной программы "Реконструкция объектов теплоснабжения, в поселке Садовый Суздальского района на 2013-2016 годы" Постановление Губернатора № 1458 от 26.12.2012 г.</t>
  </si>
  <si>
    <t>795 08 00</t>
  </si>
  <si>
    <t>МЦП "Развитие внутрепоселковых дорог в муниципальном образовании Павловское сельское поселение на 2013-2015 годы"</t>
  </si>
  <si>
    <t>795 07 00</t>
  </si>
  <si>
    <t>компенсация расходов на предоставление субсидий гражданам по оплате коммунальных услуг</t>
  </si>
  <si>
    <t>505 00 00</t>
  </si>
  <si>
    <t>1101</t>
  </si>
  <si>
    <t>485 97 00</t>
  </si>
  <si>
    <t>ДЦП "Текущее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2013-2015 годы"</t>
  </si>
  <si>
    <t>0020400</t>
  </si>
  <si>
    <t>Субсидия на выполнение муниципального задания Муниципального бюджетного учреждения "Центр предоставления муниципальных услуг"</t>
  </si>
  <si>
    <t>1.1.12.Субсидии бюджетным учреждениям</t>
  </si>
  <si>
    <t>1.1.13. Жилищно-коммунальное хозяйство</t>
  </si>
  <si>
    <t>1.1.13.1.Изготовление проектно сметной документации , экспертиза проектов</t>
  </si>
  <si>
    <t xml:space="preserve">1.1.13.2. МЦП "Реконструкция и капритальный ремонт жилищного фонда в муниципальном образовании Павловское сельское поселение на 2013 - 2016 годах" </t>
  </si>
  <si>
    <t>1.1.13.3. МЦП "Комплексное развитие систем  коммунальной инфраструктуры муниципального образования Павловское сельское поселение на 2013-2016 годы и на период до 2020 года"</t>
  </si>
  <si>
    <t>1.1.13.4. МЦП "Обеспечение населения муницпального образования Павловское сельское поселение питьевой водой на 2013-2016 годы"</t>
  </si>
  <si>
    <t>1.1.13.5. Регистрация прав собственности на муниицпальное имущество</t>
  </si>
  <si>
    <t>1.1.13.6. Коммунальное хозяйство</t>
  </si>
  <si>
    <t>1.1.14. Бюджетные инвестиции в объекты муниципальной собственности</t>
  </si>
  <si>
    <t>1.1.15. Благоустройство сельских поселений</t>
  </si>
  <si>
    <t>1.1.15.1. Уличное освещение</t>
  </si>
  <si>
    <t xml:space="preserve">1.1.15.2. Содержание дорог и инженерных сооружений на них в границах поселения </t>
  </si>
  <si>
    <t>1.1.15.3.Озеленение тееритории сельского поселения</t>
  </si>
  <si>
    <t>1.1.15.4. Организация содержания мест захоронения</t>
  </si>
  <si>
    <t>1.1.15.5. Благоустройство сельских поселений</t>
  </si>
  <si>
    <t>1.1.16. Содержание МКУ "Павловское"</t>
  </si>
  <si>
    <t>1.1.17. Бюджетные учреждения культуры</t>
  </si>
  <si>
    <t>1.1.17.1. Предоставление мер социальной поддержки по оплате жилья и коммунальных услуг отдельным категориям граждан в муниципальной сферы культуры</t>
  </si>
  <si>
    <t xml:space="preserve">1.1.17.2. Субсидии бюджетным учреждениям культуры </t>
  </si>
  <si>
    <t xml:space="preserve">1.1.18.Межбюджетные трансферты бюджетам других уровней бюджетной ситемы РФ </t>
  </si>
  <si>
    <t>1.1.19. Мероприятия по физкультуре и спорту</t>
  </si>
  <si>
    <t>1.1.20. Средства бюджета послеения в рамках программы "Обеспечение жильем молодых семей "</t>
  </si>
  <si>
    <t>1.1.21.Меры социальной поддержки населения по публичным нормативным обязательствам</t>
  </si>
  <si>
    <t>1.1.22. Обслуживание государственного и муниципального долга</t>
  </si>
  <si>
    <t>Ведомственная структура расходов по получателям средств бюджета</t>
  </si>
  <si>
    <t xml:space="preserve"> подраздел (ФКР)</t>
  </si>
  <si>
    <t xml:space="preserve"> раздел (ФКР)</t>
  </si>
  <si>
    <t>Расходы на обеспечение  функций муниципальных органов в рамках непрограммных расходов  органов исполнительной власти (Закупка товаров, работ и услуг для государственных (муниципальных) нужд)</t>
  </si>
  <si>
    <t>Расходы на выплаты по оплате труда муниципальных органов в рамках непрограммных расходов  органов исполнительной власти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</si>
  <si>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Прочие общегосударственные расходы в рамках непрограммных расходов органов исполнительной власти (Закупка товаров, работ и услуг для государственных (муниципальных) нужд)</t>
  </si>
  <si>
    <t>13</t>
  </si>
  <si>
    <t>9992003</t>
  </si>
  <si>
    <t>03</t>
  </si>
  <si>
    <t>9995118</t>
  </si>
  <si>
    <t>Расходы связанные с регистрация прав собственности на муниицпальное имущество в рамках непрограмных расходов (Закупка товаров,работ и услуг для муниципальных нужд)</t>
  </si>
  <si>
    <t>Национальная безопастность и правоохранительная деятельность</t>
  </si>
  <si>
    <t>Социальная политика</t>
  </si>
  <si>
    <t>Обслуживание государственного и муниципального долга</t>
  </si>
  <si>
    <t>Расходы на обеспечение деятельности (оказание услуг) домов культуры (Предоставление субсидий бюджетным учреждениям )</t>
  </si>
  <si>
    <t>Физическая культура и спорт</t>
  </si>
  <si>
    <t>Культура и кинематография</t>
  </si>
  <si>
    <t>Жилищно-коммунальное хозяйство</t>
  </si>
  <si>
    <t>Другие вопросы в области жилищно-коммунального хозяйства</t>
  </si>
  <si>
    <t>Национальная оборона</t>
  </si>
  <si>
    <t>800</t>
  </si>
  <si>
    <t>Осуществление первичного воинского учета на территориях, где отсутствуют военные комиссариаты  в рамках непрограммных расходов (Расходы на выплату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</si>
  <si>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Осуществление первичного воинского учета на территориях, где отсутствуют военные комиссариаты  в рамках непрограммных расходов (Закупка товаров, работ и услуг для государственных (муниципальных) нужд)</t>
  </si>
  <si>
    <t>Расходы на изготовление проектно сметной документации , экспертиза проектов в рамках непрограмных расходов (Закупка товаров, работ и услуг для государственных (муниципальных) нужд)</t>
  </si>
  <si>
    <t>Проведений мероприятий  по физкультуре и спорту в рамках непрограммных расходов (Закупка товаров,работ и услуг для государственных (муниципальных) нужд)</t>
  </si>
  <si>
    <t>Проведение мероприятий по предупреждению правонарушений на территории МО Павловское сельское  поселение в рамках непрограммных расходов (закупка товаров, работ и услуг для государственных ( муниципальных) нужд)</t>
  </si>
  <si>
    <t>14</t>
  </si>
  <si>
    <t>Распределение бюджетных ассигнований по разделам, подразделам, целевым статьям(муниципальных программ МО Павловское сельское поселение и непрограммным направлениям деятельности) и группам видов расходов классификации расходов муниципального бюджета на 2015 год</t>
  </si>
  <si>
    <t>400</t>
  </si>
  <si>
    <t>0102021</t>
  </si>
  <si>
    <t>Средства массовой информации</t>
  </si>
  <si>
    <t>12</t>
  </si>
  <si>
    <t>Расходы на обеспечение переодической печати и издательства в рамках непрограмных расходов (закупка товаров, работ и услуг для муниципальных нужд)</t>
  </si>
  <si>
    <t xml:space="preserve">Расходы связанные с софинансированием по капитальному ремонту многоквартирных домов (Закупка товаров, работ и услуг на обеспечение государственных (муниципальных) нужд)
</t>
  </si>
  <si>
    <t>9998102</t>
  </si>
  <si>
    <t>Национальная экономика</t>
  </si>
  <si>
    <t>Расходы на ремонт и обустройство дорожной сети, находящейся в собственности муниципального образования в рамках непрограмных расходов органов исполнотельной власти</t>
  </si>
  <si>
    <t>09</t>
  </si>
  <si>
    <t>9998002</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</si>
  <si>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(пенсионеры)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(Социальное обеспечение и иные выплаты населению)</t>
  </si>
  <si>
    <t>9995224</t>
  </si>
  <si>
    <t>Межбюджетные трансферты в рамках соглашения о предоставлении в 2015 году из бюджета муниципального образования Суздальский район бюджету муниципальное образование Павловское сельское поселение иных межбюджетных трансфертов из районного бюджета, источником финансового обеспечения которых являются средства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</si>
  <si>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9998006</t>
  </si>
  <si>
    <t>Межбюджетные трансферты на газоснабжение индивидуальных жилых домов расположенных на территории Павловского сельского поселения газопровод низкого давления в рамках непрограммных расходов органов исполнительной власти</t>
  </si>
  <si>
    <t>Иные межбюджетные трансферты на проведение мероприятий посвященных юбилеям и знаменательным датам.</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</si>
  <si>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в рамках непрограммных расходов органов исполнительной власти (Социальное обеспечение и иные выплаты населению)</t>
  </si>
  <si>
    <t>Расходы на обеспечение функций муниципальных органов в рамках непрограммных расходов по переданным полномочиям(размещение муниципального заказа)</t>
  </si>
  <si>
    <t>9998011</t>
  </si>
  <si>
    <t>500</t>
  </si>
  <si>
    <t>06</t>
  </si>
  <si>
    <t>9998029</t>
  </si>
  <si>
    <t>9992009</t>
  </si>
  <si>
    <t>9992012</t>
  </si>
  <si>
    <t>Иные межбюджетные трансферты на мероприятия по землеустройству и землепользованию в рамках непрограммных расходов органов исполнительной власти.</t>
  </si>
  <si>
    <t>9998017</t>
  </si>
  <si>
    <t>Комплексное обустройство населенных пунктов, расположенных в сельской местности объектами социальной и инженерной инфраструктуры в рамках непрограммных расходов (Закупка товаров,работ и услуг для муниципальной собственности)</t>
  </si>
  <si>
    <t>Мероприятия в области коммунального хозяйства в рамках непрограммных расходов (Закупка товаров,работ и услуг для муниципальных нужд)</t>
  </si>
  <si>
    <t>Уплата взноса на капитальный ремонт общего имущества в
многоквартирных домах, принадлежащего муниципальному образованию Павловское сельское поселение в рамках
непрограммных расходов(Закупка товаров, работ и услуг для
государственных(муниципальных) нужд)</t>
  </si>
  <si>
    <t>Межбюджетные трансферты в пределах передачи полномочий по решению вопросов местного значения по организации тепло, и водоснабжения, водоотведения</t>
  </si>
  <si>
    <t>9992024</t>
  </si>
  <si>
    <t>Возмещение части затрат на приобретение льготного проездного билета для обучающихся в образовательных учреждениях в рамках непрограмных расходов</t>
  </si>
  <si>
    <t>9996003</t>
  </si>
  <si>
    <t xml:space="preserve">к решению Совета народных депутатов  муниципального образования Павловское  </t>
  </si>
  <si>
    <t>Приложение №4</t>
  </si>
  <si>
    <t>9992025</t>
  </si>
  <si>
    <t>Кассовое исполнение</t>
  </si>
  <si>
    <t>от26.08.2015 № 37</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</si>
</sst>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46">
    <font>
      <sz val="10"/>
      <name val="Arial"/>
      <family val="0"/>
    </font>
    <font>
      <sz val="8"/>
      <name val="Arial"/>
      <family val="2"/>
    </font>
    <font>
      <b/>
      <sz val="10"/>
      <name val="Arial"/>
      <family val="2"/>
    </font>
    <font>
      <b/>
      <i/>
      <sz val="10"/>
      <name val="Arial"/>
      <family val="2"/>
    </font>
    <font>
      <b/>
      <sz val="10"/>
      <color indexed="8"/>
      <name val="Arial"/>
      <family val="2"/>
    </font>
    <font>
      <b/>
      <sz val="11"/>
      <name val="Arial"/>
      <family val="2"/>
    </font>
    <font>
      <sz val="11"/>
      <name val="Arial"/>
      <family val="2"/>
    </font>
    <font>
      <sz val="10"/>
      <name val="Times New Roman"/>
      <family val="1"/>
    </font>
    <font>
      <sz val="8"/>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5" fillId="32" borderId="0" applyNumberFormat="0" applyBorder="0" applyAlignment="0" applyProtection="0"/>
  </cellStyleXfs>
  <cellXfs count="91">
    <xf numFmtId="0" fontId="0" fillId="0" borderId="0" xfId="0" applyAlignment="1">
      <alignment/>
    </xf>
    <xf numFmtId="0" fontId="1" fillId="0" borderId="0" xfId="0" applyFont="1" applyAlignment="1">
      <alignment horizontal="right"/>
    </xf>
    <xf numFmtId="0" fontId="0" fillId="0" borderId="10" xfId="0" applyBorder="1" applyAlignment="1">
      <alignment horizontal="center"/>
    </xf>
    <xf numFmtId="0" fontId="0" fillId="0" borderId="0" xfId="0" applyAlignment="1">
      <alignment horizontal="right"/>
    </xf>
    <xf numFmtId="49" fontId="2"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2" fontId="0" fillId="0" borderId="0" xfId="0" applyNumberFormat="1" applyAlignment="1">
      <alignment/>
    </xf>
    <xf numFmtId="196" fontId="0" fillId="0" borderId="0" xfId="0" applyNumberFormat="1" applyAlignment="1">
      <alignment/>
    </xf>
    <xf numFmtId="2" fontId="4"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wrapText="1"/>
    </xf>
    <xf numFmtId="2" fontId="0" fillId="33" borderId="10" xfId="0" applyNumberFormat="1" applyFont="1" applyFill="1" applyBorder="1" applyAlignment="1">
      <alignment horizontal="center" vertical="center" wrapText="1"/>
    </xf>
    <xf numFmtId="0" fontId="6" fillId="0" borderId="0" xfId="0" applyFont="1" applyAlignment="1">
      <alignment/>
    </xf>
    <xf numFmtId="0" fontId="0" fillId="34" borderId="0" xfId="0" applyFill="1" applyAlignment="1">
      <alignment/>
    </xf>
    <xf numFmtId="0" fontId="6" fillId="34" borderId="0" xfId="0" applyFont="1" applyFill="1" applyAlignment="1">
      <alignment/>
    </xf>
    <xf numFmtId="0" fontId="6" fillId="33" borderId="0" xfId="0" applyFont="1" applyFill="1" applyAlignment="1">
      <alignment/>
    </xf>
    <xf numFmtId="0" fontId="2" fillId="0" borderId="0" xfId="0" applyFont="1" applyAlignment="1">
      <alignment/>
    </xf>
    <xf numFmtId="0" fontId="0" fillId="0" borderId="0" xfId="0" applyFill="1" applyAlignment="1">
      <alignment/>
    </xf>
    <xf numFmtId="0" fontId="7" fillId="0" borderId="0" xfId="0" applyFont="1" applyAlignment="1">
      <alignment/>
    </xf>
    <xf numFmtId="0" fontId="7" fillId="0" borderId="0" xfId="0" applyFont="1" applyAlignment="1">
      <alignment/>
    </xf>
    <xf numFmtId="0" fontId="7" fillId="0" borderId="0" xfId="0" applyFont="1" applyAlignment="1">
      <alignment horizontal="right"/>
    </xf>
    <xf numFmtId="0" fontId="7" fillId="0" borderId="10" xfId="0" applyFont="1" applyBorder="1" applyAlignment="1">
      <alignment horizontal="center"/>
    </xf>
    <xf numFmtId="49" fontId="9" fillId="0" borderId="10" xfId="0" applyNumberFormat="1" applyFont="1" applyBorder="1" applyAlignment="1">
      <alignment horizontal="center"/>
    </xf>
    <xf numFmtId="2" fontId="9" fillId="0" borderId="10" xfId="0" applyNumberFormat="1" applyFont="1" applyBorder="1" applyAlignment="1">
      <alignment horizontal="center"/>
    </xf>
    <xf numFmtId="49" fontId="7" fillId="0" borderId="10" xfId="0" applyNumberFormat="1" applyFont="1" applyBorder="1" applyAlignment="1">
      <alignment horizontal="center" vertical="center" wrapText="1"/>
    </xf>
    <xf numFmtId="2" fontId="7" fillId="33" borderId="10" xfId="0" applyNumberFormat="1" applyFont="1" applyFill="1" applyBorder="1" applyAlignment="1">
      <alignment horizontal="center" vertical="center" wrapText="1"/>
    </xf>
    <xf numFmtId="49" fontId="10" fillId="0" borderId="10" xfId="0" applyNumberFormat="1" applyFont="1" applyBorder="1" applyAlignment="1">
      <alignment horizontal="center" vertical="center" wrapText="1"/>
    </xf>
    <xf numFmtId="2" fontId="10" fillId="33" borderId="10" xfId="0" applyNumberFormat="1"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2" fontId="11" fillId="33" borderId="10"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2" fontId="9" fillId="33" borderId="10" xfId="0" applyNumberFormat="1" applyFont="1" applyFill="1" applyBorder="1" applyAlignment="1">
      <alignment horizontal="center" vertical="center" wrapText="1"/>
    </xf>
    <xf numFmtId="0" fontId="8" fillId="0" borderId="11"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7" fillId="0" borderId="10" xfId="0" applyFont="1" applyBorder="1" applyAlignment="1">
      <alignment horizontal="center"/>
    </xf>
    <xf numFmtId="0" fontId="1" fillId="0" borderId="0" xfId="0" applyFont="1" applyAlignment="1">
      <alignment horizontal="right"/>
    </xf>
    <xf numFmtId="0" fontId="7" fillId="0" borderId="0" xfId="0" applyFont="1" applyAlignment="1">
      <alignment horizontal="right"/>
    </xf>
    <xf numFmtId="0" fontId="7" fillId="0" borderId="0" xfId="0" applyFont="1" applyAlignment="1">
      <alignment horizontal="right" wrapText="1"/>
    </xf>
    <xf numFmtId="0" fontId="7" fillId="0" borderId="0" xfId="0" applyFont="1" applyAlignment="1">
      <alignment horizontal="center" wrapText="1"/>
    </xf>
    <xf numFmtId="0" fontId="7" fillId="0" borderId="10" xfId="0" applyFont="1" applyBorder="1" applyAlignment="1">
      <alignment horizontal="left" vertical="center" wrapText="1"/>
    </xf>
    <xf numFmtId="0" fontId="9"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8"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16" fontId="10" fillId="0" borderId="13" xfId="0" applyNumberFormat="1" applyFont="1" applyBorder="1" applyAlignment="1">
      <alignment horizontal="left" vertical="center" wrapText="1"/>
    </xf>
    <xf numFmtId="16" fontId="10" fillId="0" borderId="14" xfId="0" applyNumberFormat="1" applyFont="1" applyBorder="1" applyAlignment="1">
      <alignment horizontal="left" vertical="center" wrapText="1"/>
    </xf>
    <xf numFmtId="16" fontId="10" fillId="0" borderId="15" xfId="0" applyNumberFormat="1"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Alignment="1">
      <alignment horizontal="center"/>
    </xf>
    <xf numFmtId="0" fontId="3" fillId="0" borderId="10" xfId="0" applyFont="1" applyBorder="1" applyAlignment="1">
      <alignment horizontal="left" vertical="center" wrapText="1"/>
    </xf>
    <xf numFmtId="0" fontId="1" fillId="0" borderId="11"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0" xfId="0" applyFont="1" applyBorder="1" applyAlignment="1">
      <alignment horizontal="center" vertical="center" wrapText="1"/>
    </xf>
    <xf numFmtId="0" fontId="0" fillId="0" borderId="10" xfId="0" applyBorder="1" applyAlignment="1">
      <alignment horizontal="center"/>
    </xf>
    <xf numFmtId="16" fontId="0" fillId="0" borderId="13" xfId="0" applyNumberFormat="1" applyBorder="1" applyAlignment="1">
      <alignment horizontal="left" vertical="center" wrapText="1"/>
    </xf>
    <xf numFmtId="16" fontId="0" fillId="0" borderId="14" xfId="0" applyNumberFormat="1" applyBorder="1" applyAlignment="1">
      <alignment horizontal="left" vertical="center" wrapText="1"/>
    </xf>
    <xf numFmtId="16" fontId="0" fillId="0" borderId="15" xfId="0" applyNumberFormat="1" applyBorder="1" applyAlignment="1">
      <alignment horizontal="left" vertical="center" wrapText="1"/>
    </xf>
    <xf numFmtId="16" fontId="2" fillId="0" borderId="13" xfId="0" applyNumberFormat="1" applyFont="1" applyBorder="1" applyAlignment="1">
      <alignment horizontal="left" vertical="center" wrapText="1"/>
    </xf>
    <xf numFmtId="16" fontId="2" fillId="0" borderId="14" xfId="0" applyNumberFormat="1" applyFont="1" applyBorder="1" applyAlignment="1">
      <alignment horizontal="left" vertical="center" wrapText="1"/>
    </xf>
    <xf numFmtId="16" fontId="2" fillId="0" borderId="15" xfId="0" applyNumberFormat="1" applyFont="1" applyBorder="1" applyAlignment="1">
      <alignment horizontal="left" vertical="center" wrapText="1"/>
    </xf>
    <xf numFmtId="16" fontId="3" fillId="0" borderId="10"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4"/>
  <sheetViews>
    <sheetView tabSelected="1" zoomScalePageLayoutView="0" workbookViewId="0" topLeftCell="A1">
      <selection activeCell="N7" sqref="N7"/>
    </sheetView>
  </sheetViews>
  <sheetFormatPr defaultColWidth="9.140625" defaultRowHeight="12.75"/>
  <cols>
    <col min="4" max="4" width="13.140625" style="0" customWidth="1"/>
    <col min="5" max="5" width="7.140625" style="0" customWidth="1"/>
    <col min="6" max="6" width="6.140625" style="0" hidden="1" customWidth="1"/>
    <col min="9" max="9" width="25.421875" style="0" customWidth="1"/>
  </cols>
  <sheetData>
    <row r="1" spans="7:9" ht="0.75" customHeight="1">
      <c r="G1" s="38"/>
      <c r="H1" s="38"/>
      <c r="I1" s="38"/>
    </row>
    <row r="2" spans="1:9" ht="12.75">
      <c r="A2" s="21"/>
      <c r="B2" s="21"/>
      <c r="C2" s="21"/>
      <c r="D2" s="21"/>
      <c r="E2" s="21"/>
      <c r="F2" s="21"/>
      <c r="G2" s="39" t="s">
        <v>306</v>
      </c>
      <c r="H2" s="39"/>
      <c r="I2" s="39"/>
    </row>
    <row r="3" spans="1:9" ht="26.25" customHeight="1">
      <c r="A3" s="21"/>
      <c r="B3" s="21"/>
      <c r="C3" s="21"/>
      <c r="D3" s="21"/>
      <c r="E3" s="40" t="s">
        <v>305</v>
      </c>
      <c r="F3" s="40"/>
      <c r="G3" s="40"/>
      <c r="H3" s="40"/>
      <c r="I3" s="40"/>
    </row>
    <row r="4" spans="1:9" ht="12.75">
      <c r="A4" s="21"/>
      <c r="B4" s="21"/>
      <c r="C4" s="21"/>
      <c r="D4" s="21"/>
      <c r="E4" s="21"/>
      <c r="F4" s="39" t="s">
        <v>309</v>
      </c>
      <c r="G4" s="39"/>
      <c r="H4" s="39"/>
      <c r="I4" s="39"/>
    </row>
    <row r="5" spans="1:9" ht="12.75">
      <c r="A5" s="21"/>
      <c r="B5" s="21"/>
      <c r="C5" s="21"/>
      <c r="D5" s="21"/>
      <c r="E5" s="21"/>
      <c r="F5" s="23"/>
      <c r="G5" s="39"/>
      <c r="H5" s="39"/>
      <c r="I5" s="39"/>
    </row>
    <row r="6" spans="1:9" ht="12.75">
      <c r="A6" s="21"/>
      <c r="B6" s="21"/>
      <c r="C6" s="21"/>
      <c r="D6" s="21"/>
      <c r="E6" s="21"/>
      <c r="F6" s="21"/>
      <c r="G6" s="21"/>
      <c r="H6" s="21"/>
      <c r="I6" s="21"/>
    </row>
    <row r="7" spans="1:9" ht="39" customHeight="1">
      <c r="A7" s="41" t="s">
        <v>270</v>
      </c>
      <c r="B7" s="41"/>
      <c r="C7" s="41"/>
      <c r="D7" s="41"/>
      <c r="E7" s="41"/>
      <c r="F7" s="41"/>
      <c r="G7" s="41"/>
      <c r="H7" s="41"/>
      <c r="I7" s="41"/>
    </row>
    <row r="8" spans="1:9" ht="12.75">
      <c r="A8" s="22"/>
      <c r="B8" s="22"/>
      <c r="C8" s="22"/>
      <c r="D8" s="22"/>
      <c r="E8" s="22"/>
      <c r="F8" s="22"/>
      <c r="G8" s="22"/>
      <c r="H8" s="22"/>
      <c r="I8" s="21"/>
    </row>
    <row r="9" spans="1:9" ht="12.75">
      <c r="A9" s="22"/>
      <c r="B9" s="22"/>
      <c r="C9" s="22"/>
      <c r="D9" s="22"/>
      <c r="E9" s="22"/>
      <c r="F9" s="22"/>
      <c r="G9" s="22"/>
      <c r="H9" s="22"/>
      <c r="I9" s="21"/>
    </row>
    <row r="10" spans="1:9" ht="12.75">
      <c r="A10" s="21"/>
      <c r="B10" s="21"/>
      <c r="C10" s="21"/>
      <c r="D10" s="21"/>
      <c r="E10" s="21"/>
      <c r="F10" s="21"/>
      <c r="G10" s="21"/>
      <c r="H10" s="21"/>
      <c r="I10" s="23" t="s">
        <v>41</v>
      </c>
    </row>
    <row r="11" spans="1:9" ht="12.75" customHeight="1">
      <c r="A11" s="54"/>
      <c r="B11" s="54"/>
      <c r="C11" s="54"/>
      <c r="D11" s="54"/>
      <c r="E11" s="35" t="s">
        <v>245</v>
      </c>
      <c r="F11" s="35" t="s">
        <v>244</v>
      </c>
      <c r="G11" s="35" t="s">
        <v>38</v>
      </c>
      <c r="H11" s="35" t="s">
        <v>39</v>
      </c>
      <c r="I11" s="35" t="s">
        <v>308</v>
      </c>
    </row>
    <row r="12" spans="1:9" ht="34.5" customHeight="1">
      <c r="A12" s="54"/>
      <c r="B12" s="54"/>
      <c r="C12" s="54"/>
      <c r="D12" s="54"/>
      <c r="E12" s="36"/>
      <c r="F12" s="36"/>
      <c r="G12" s="36"/>
      <c r="H12" s="36"/>
      <c r="I12" s="36"/>
    </row>
    <row r="13" spans="1:9" ht="12.75">
      <c r="A13" s="37">
        <v>1</v>
      </c>
      <c r="B13" s="37"/>
      <c r="C13" s="37"/>
      <c r="D13" s="37"/>
      <c r="E13" s="24">
        <v>2</v>
      </c>
      <c r="F13" s="24">
        <v>2</v>
      </c>
      <c r="G13" s="24">
        <v>4</v>
      </c>
      <c r="H13" s="24">
        <v>5</v>
      </c>
      <c r="I13" s="24">
        <v>7</v>
      </c>
    </row>
    <row r="14" spans="1:9" ht="12.75">
      <c r="A14" s="43" t="s">
        <v>0</v>
      </c>
      <c r="B14" s="44"/>
      <c r="C14" s="44"/>
      <c r="D14" s="45"/>
      <c r="E14" s="25" t="s">
        <v>18</v>
      </c>
      <c r="F14" s="25" t="s">
        <v>161</v>
      </c>
      <c r="G14" s="25" t="s">
        <v>1</v>
      </c>
      <c r="H14" s="25" t="s">
        <v>45</v>
      </c>
      <c r="I14" s="26">
        <f>I15+I16+I17+I18+I19+I20+I22+I23+I21</f>
        <v>4126.2</v>
      </c>
    </row>
    <row r="15" spans="1:9" ht="99.75" customHeight="1">
      <c r="A15" s="42" t="s">
        <v>28</v>
      </c>
      <c r="B15" s="42"/>
      <c r="C15" s="42"/>
      <c r="D15" s="42"/>
      <c r="E15" s="27" t="s">
        <v>18</v>
      </c>
      <c r="F15" s="27" t="s">
        <v>19</v>
      </c>
      <c r="G15" s="27" t="s">
        <v>20</v>
      </c>
      <c r="H15" s="27" t="s">
        <v>22</v>
      </c>
      <c r="I15" s="28">
        <v>279.42</v>
      </c>
    </row>
    <row r="16" spans="1:9" ht="119.25" customHeight="1">
      <c r="A16" s="42" t="s">
        <v>247</v>
      </c>
      <c r="B16" s="42"/>
      <c r="C16" s="42"/>
      <c r="D16" s="42"/>
      <c r="E16" s="27" t="s">
        <v>18</v>
      </c>
      <c r="F16" s="27" t="s">
        <v>23</v>
      </c>
      <c r="G16" s="27" t="s">
        <v>24</v>
      </c>
      <c r="H16" s="27" t="s">
        <v>22</v>
      </c>
      <c r="I16" s="28">
        <v>735.44</v>
      </c>
    </row>
    <row r="17" spans="1:9" ht="82.5" customHeight="1">
      <c r="A17" s="42" t="s">
        <v>246</v>
      </c>
      <c r="B17" s="42"/>
      <c r="C17" s="42"/>
      <c r="D17" s="42"/>
      <c r="E17" s="27" t="s">
        <v>18</v>
      </c>
      <c r="F17" s="27" t="s">
        <v>23</v>
      </c>
      <c r="G17" s="27" t="s">
        <v>25</v>
      </c>
      <c r="H17" s="27" t="s">
        <v>21</v>
      </c>
      <c r="I17" s="28">
        <v>217.15</v>
      </c>
    </row>
    <row r="18" spans="1:9" ht="65.25" customHeight="1">
      <c r="A18" s="55" t="s">
        <v>29</v>
      </c>
      <c r="B18" s="55"/>
      <c r="C18" s="55"/>
      <c r="D18" s="55"/>
      <c r="E18" s="29" t="s">
        <v>18</v>
      </c>
      <c r="F18" s="29" t="s">
        <v>26</v>
      </c>
      <c r="G18" s="29" t="s">
        <v>27</v>
      </c>
      <c r="H18" s="29" t="s">
        <v>263</v>
      </c>
      <c r="I18" s="30">
        <v>0</v>
      </c>
    </row>
    <row r="19" spans="1:9" ht="69.75" customHeight="1">
      <c r="A19" s="46" t="s">
        <v>30</v>
      </c>
      <c r="B19" s="47"/>
      <c r="C19" s="47"/>
      <c r="D19" s="48"/>
      <c r="E19" s="29" t="s">
        <v>18</v>
      </c>
      <c r="F19" s="29" t="s">
        <v>26</v>
      </c>
      <c r="G19" s="29" t="s">
        <v>31</v>
      </c>
      <c r="H19" s="29" t="s">
        <v>263</v>
      </c>
      <c r="I19" s="30">
        <v>0</v>
      </c>
    </row>
    <row r="20" spans="1:10" ht="69" customHeight="1">
      <c r="A20" s="49" t="s">
        <v>248</v>
      </c>
      <c r="B20" s="50"/>
      <c r="C20" s="50"/>
      <c r="D20" s="51"/>
      <c r="E20" s="27" t="s">
        <v>18</v>
      </c>
      <c r="F20" s="27" t="s">
        <v>249</v>
      </c>
      <c r="G20" s="27" t="s">
        <v>250</v>
      </c>
      <c r="H20" s="27" t="s">
        <v>21</v>
      </c>
      <c r="I20" s="28">
        <v>323.69</v>
      </c>
      <c r="J20" s="19"/>
    </row>
    <row r="21" spans="1:10" ht="69" customHeight="1">
      <c r="A21" s="49" t="s">
        <v>289</v>
      </c>
      <c r="B21" s="52"/>
      <c r="C21" s="52"/>
      <c r="D21" s="53"/>
      <c r="E21" s="27" t="s">
        <v>18</v>
      </c>
      <c r="F21" s="27" t="s">
        <v>249</v>
      </c>
      <c r="G21" s="27" t="s">
        <v>290</v>
      </c>
      <c r="H21" s="27" t="s">
        <v>291</v>
      </c>
      <c r="I21" s="28">
        <v>0</v>
      </c>
      <c r="J21" s="19"/>
    </row>
    <row r="22" spans="1:10" ht="69" customHeight="1">
      <c r="A22" s="49" t="s">
        <v>248</v>
      </c>
      <c r="B22" s="50"/>
      <c r="C22" s="50"/>
      <c r="D22" s="51"/>
      <c r="E22" s="27" t="s">
        <v>18</v>
      </c>
      <c r="F22" s="27" t="s">
        <v>249</v>
      </c>
      <c r="G22" s="27" t="s">
        <v>250</v>
      </c>
      <c r="H22" s="27" t="s">
        <v>263</v>
      </c>
      <c r="I22" s="28">
        <v>467.3</v>
      </c>
      <c r="J22" s="19"/>
    </row>
    <row r="23" spans="1:10" ht="164.25" customHeight="1">
      <c r="A23" s="49" t="s">
        <v>284</v>
      </c>
      <c r="B23" s="52"/>
      <c r="C23" s="52"/>
      <c r="D23" s="53"/>
      <c r="E23" s="27" t="s">
        <v>18</v>
      </c>
      <c r="F23" s="27" t="s">
        <v>249</v>
      </c>
      <c r="G23" s="27" t="s">
        <v>283</v>
      </c>
      <c r="H23" s="27" t="s">
        <v>21</v>
      </c>
      <c r="I23" s="28">
        <v>2103.2</v>
      </c>
      <c r="J23" s="19"/>
    </row>
    <row r="24" spans="1:9" ht="24" customHeight="1">
      <c r="A24" s="56" t="s">
        <v>262</v>
      </c>
      <c r="B24" s="57"/>
      <c r="C24" s="57"/>
      <c r="D24" s="58"/>
      <c r="E24" s="31" t="s">
        <v>19</v>
      </c>
      <c r="F24" s="31" t="s">
        <v>161</v>
      </c>
      <c r="G24" s="31" t="s">
        <v>1</v>
      </c>
      <c r="H24" s="31" t="s">
        <v>45</v>
      </c>
      <c r="I24" s="32">
        <f>I25+I26</f>
        <v>66.8</v>
      </c>
    </row>
    <row r="25" spans="1:9" ht="113.25" customHeight="1">
      <c r="A25" s="46" t="s">
        <v>264</v>
      </c>
      <c r="B25" s="47"/>
      <c r="C25" s="47"/>
      <c r="D25" s="48"/>
      <c r="E25" s="29" t="s">
        <v>19</v>
      </c>
      <c r="F25" s="29" t="s">
        <v>251</v>
      </c>
      <c r="G25" s="29" t="s">
        <v>252</v>
      </c>
      <c r="H25" s="29" t="s">
        <v>22</v>
      </c>
      <c r="I25" s="30">
        <v>64.8</v>
      </c>
    </row>
    <row r="26" spans="1:10" ht="75" customHeight="1">
      <c r="A26" s="46" t="s">
        <v>265</v>
      </c>
      <c r="B26" s="47"/>
      <c r="C26" s="47"/>
      <c r="D26" s="48"/>
      <c r="E26" s="29" t="s">
        <v>19</v>
      </c>
      <c r="F26" s="29" t="s">
        <v>251</v>
      </c>
      <c r="G26" s="29" t="s">
        <v>252</v>
      </c>
      <c r="H26" s="29" t="s">
        <v>21</v>
      </c>
      <c r="I26" s="30">
        <v>2</v>
      </c>
      <c r="J26" s="20"/>
    </row>
    <row r="27" spans="1:9" ht="32.25" customHeight="1">
      <c r="A27" s="59" t="s">
        <v>254</v>
      </c>
      <c r="B27" s="60"/>
      <c r="C27" s="60"/>
      <c r="D27" s="61"/>
      <c r="E27" s="33" t="s">
        <v>251</v>
      </c>
      <c r="F27" s="33" t="s">
        <v>161</v>
      </c>
      <c r="G27" s="33" t="s">
        <v>1</v>
      </c>
      <c r="H27" s="33" t="s">
        <v>45</v>
      </c>
      <c r="I27" s="34">
        <f>I28</f>
        <v>0</v>
      </c>
    </row>
    <row r="28" spans="1:9" ht="86.25" customHeight="1">
      <c r="A28" s="49" t="s">
        <v>268</v>
      </c>
      <c r="B28" s="50"/>
      <c r="C28" s="50"/>
      <c r="D28" s="51"/>
      <c r="E28" s="27" t="s">
        <v>251</v>
      </c>
      <c r="F28" s="27" t="s">
        <v>269</v>
      </c>
      <c r="G28" s="27" t="s">
        <v>5</v>
      </c>
      <c r="H28" s="27" t="s">
        <v>21</v>
      </c>
      <c r="I28" s="28">
        <v>0</v>
      </c>
    </row>
    <row r="29" spans="1:9" ht="24" customHeight="1">
      <c r="A29" s="59" t="s">
        <v>278</v>
      </c>
      <c r="B29" s="65"/>
      <c r="C29" s="65"/>
      <c r="D29" s="66"/>
      <c r="E29" s="33" t="s">
        <v>23</v>
      </c>
      <c r="F29" s="33" t="s">
        <v>161</v>
      </c>
      <c r="G29" s="33" t="s">
        <v>1</v>
      </c>
      <c r="H29" s="33" t="s">
        <v>45</v>
      </c>
      <c r="I29" s="34">
        <f>I31+I32+I30</f>
        <v>1157.79</v>
      </c>
    </row>
    <row r="30" spans="1:9" ht="52.5" customHeight="1">
      <c r="A30" s="49" t="s">
        <v>303</v>
      </c>
      <c r="B30" s="67"/>
      <c r="C30" s="67"/>
      <c r="D30" s="68"/>
      <c r="E30" s="27" t="s">
        <v>23</v>
      </c>
      <c r="F30" s="27" t="s">
        <v>163</v>
      </c>
      <c r="G30" s="27" t="s">
        <v>304</v>
      </c>
      <c r="H30" s="27" t="s">
        <v>263</v>
      </c>
      <c r="I30" s="28">
        <v>0</v>
      </c>
    </row>
    <row r="31" spans="1:9" ht="71.25" customHeight="1">
      <c r="A31" s="49" t="s">
        <v>279</v>
      </c>
      <c r="B31" s="52"/>
      <c r="C31" s="52"/>
      <c r="D31" s="53"/>
      <c r="E31" s="27" t="s">
        <v>23</v>
      </c>
      <c r="F31" s="27" t="s">
        <v>280</v>
      </c>
      <c r="G31" s="27" t="s">
        <v>281</v>
      </c>
      <c r="H31" s="27" t="s">
        <v>21</v>
      </c>
      <c r="I31" s="28">
        <v>1157.79</v>
      </c>
    </row>
    <row r="32" spans="1:9" ht="53.25" customHeight="1">
      <c r="A32" s="49" t="s">
        <v>296</v>
      </c>
      <c r="B32" s="52"/>
      <c r="C32" s="52"/>
      <c r="D32" s="53"/>
      <c r="E32" s="27" t="s">
        <v>23</v>
      </c>
      <c r="F32" s="27" t="s">
        <v>274</v>
      </c>
      <c r="G32" s="27" t="s">
        <v>297</v>
      </c>
      <c r="H32" s="27" t="s">
        <v>21</v>
      </c>
      <c r="I32" s="28">
        <v>0</v>
      </c>
    </row>
    <row r="33" spans="1:9" ht="21" customHeight="1">
      <c r="A33" s="59" t="s">
        <v>255</v>
      </c>
      <c r="B33" s="60"/>
      <c r="C33" s="60"/>
      <c r="D33" s="61"/>
      <c r="E33" s="33" t="s">
        <v>162</v>
      </c>
      <c r="F33" s="33" t="s">
        <v>161</v>
      </c>
      <c r="G33" s="33" t="s">
        <v>1</v>
      </c>
      <c r="H33" s="33" t="s">
        <v>45</v>
      </c>
      <c r="I33" s="34">
        <f>+I35+I34</f>
        <v>110.2</v>
      </c>
    </row>
    <row r="34" spans="1:9" ht="45.75" customHeight="1">
      <c r="A34" s="49" t="s">
        <v>287</v>
      </c>
      <c r="B34" s="67"/>
      <c r="C34" s="67"/>
      <c r="D34" s="68"/>
      <c r="E34" s="27" t="s">
        <v>162</v>
      </c>
      <c r="F34" s="27" t="s">
        <v>292</v>
      </c>
      <c r="G34" s="27" t="s">
        <v>293</v>
      </c>
      <c r="H34" s="27" t="s">
        <v>21</v>
      </c>
      <c r="I34" s="28">
        <v>90</v>
      </c>
    </row>
    <row r="35" spans="1:9" ht="81.75" customHeight="1">
      <c r="A35" s="49" t="s">
        <v>168</v>
      </c>
      <c r="B35" s="50"/>
      <c r="C35" s="50"/>
      <c r="D35" s="51"/>
      <c r="E35" s="27" t="s">
        <v>162</v>
      </c>
      <c r="F35" s="27" t="s">
        <v>18</v>
      </c>
      <c r="G35" s="27" t="s">
        <v>164</v>
      </c>
      <c r="H35" s="27" t="s">
        <v>21</v>
      </c>
      <c r="I35" s="28">
        <v>20.2</v>
      </c>
    </row>
    <row r="36" spans="1:9" ht="27" customHeight="1">
      <c r="A36" s="59" t="s">
        <v>260</v>
      </c>
      <c r="B36" s="60"/>
      <c r="C36" s="60"/>
      <c r="D36" s="61"/>
      <c r="E36" s="33" t="s">
        <v>165</v>
      </c>
      <c r="F36" s="33" t="s">
        <v>161</v>
      </c>
      <c r="G36" s="33" t="s">
        <v>1</v>
      </c>
      <c r="H36" s="33" t="s">
        <v>45</v>
      </c>
      <c r="I36" s="34">
        <f>I39+I40+I45+I46+I47+I37+I44+I43+I42+I41+I48+I38</f>
        <v>5387.37</v>
      </c>
    </row>
    <row r="37" spans="1:9" ht="51.75" customHeight="1">
      <c r="A37" s="49" t="s">
        <v>276</v>
      </c>
      <c r="B37" s="50"/>
      <c r="C37" s="50"/>
      <c r="D37" s="51"/>
      <c r="E37" s="27" t="s">
        <v>165</v>
      </c>
      <c r="F37" s="27" t="s">
        <v>18</v>
      </c>
      <c r="G37" s="27" t="s">
        <v>307</v>
      </c>
      <c r="H37" s="27" t="s">
        <v>21</v>
      </c>
      <c r="I37" s="28">
        <v>86.21</v>
      </c>
    </row>
    <row r="38" spans="1:9" ht="104.25" customHeight="1">
      <c r="A38" s="49" t="s">
        <v>300</v>
      </c>
      <c r="B38" s="52"/>
      <c r="C38" s="52"/>
      <c r="D38" s="53"/>
      <c r="E38" s="27" t="s">
        <v>165</v>
      </c>
      <c r="F38" s="27" t="s">
        <v>18</v>
      </c>
      <c r="G38" s="27" t="s">
        <v>302</v>
      </c>
      <c r="H38" s="27" t="s">
        <v>21</v>
      </c>
      <c r="I38" s="28">
        <v>48.48</v>
      </c>
    </row>
    <row r="39" spans="1:9" ht="72" customHeight="1">
      <c r="A39" s="46" t="s">
        <v>266</v>
      </c>
      <c r="B39" s="47"/>
      <c r="C39" s="47"/>
      <c r="D39" s="48"/>
      <c r="E39" s="29" t="s">
        <v>165</v>
      </c>
      <c r="F39" s="29" t="s">
        <v>19</v>
      </c>
      <c r="G39" s="29" t="s">
        <v>6</v>
      </c>
      <c r="H39" s="29" t="s">
        <v>21</v>
      </c>
      <c r="I39" s="30">
        <v>0</v>
      </c>
    </row>
    <row r="40" spans="1:9" ht="58.5" customHeight="1">
      <c r="A40" s="49" t="s">
        <v>253</v>
      </c>
      <c r="B40" s="50"/>
      <c r="C40" s="50"/>
      <c r="D40" s="51"/>
      <c r="E40" s="27" t="s">
        <v>165</v>
      </c>
      <c r="F40" s="27" t="s">
        <v>19</v>
      </c>
      <c r="G40" s="27" t="s">
        <v>8</v>
      </c>
      <c r="H40" s="27" t="s">
        <v>21</v>
      </c>
      <c r="I40" s="28">
        <v>0</v>
      </c>
    </row>
    <row r="41" spans="1:9" ht="49.5" customHeight="1">
      <c r="A41" s="49" t="s">
        <v>299</v>
      </c>
      <c r="B41" s="52"/>
      <c r="C41" s="52"/>
      <c r="D41" s="53"/>
      <c r="E41" s="27" t="s">
        <v>165</v>
      </c>
      <c r="F41" s="27" t="s">
        <v>19</v>
      </c>
      <c r="G41" s="27" t="s">
        <v>294</v>
      </c>
      <c r="H41" s="27" t="s">
        <v>21</v>
      </c>
      <c r="I41" s="28">
        <v>147.76</v>
      </c>
    </row>
    <row r="42" spans="1:9" ht="80.25" customHeight="1">
      <c r="A42" s="49" t="s">
        <v>286</v>
      </c>
      <c r="B42" s="67"/>
      <c r="C42" s="67"/>
      <c r="D42" s="68"/>
      <c r="E42" s="27" t="s">
        <v>165</v>
      </c>
      <c r="F42" s="27" t="s">
        <v>19</v>
      </c>
      <c r="G42" s="27" t="s">
        <v>285</v>
      </c>
      <c r="H42" s="27" t="s">
        <v>271</v>
      </c>
      <c r="I42" s="28">
        <v>1820</v>
      </c>
    </row>
    <row r="43" spans="1:9" ht="58.5" customHeight="1">
      <c r="A43" s="49" t="s">
        <v>301</v>
      </c>
      <c r="B43" s="52"/>
      <c r="C43" s="52"/>
      <c r="D43" s="53"/>
      <c r="E43" s="27" t="s">
        <v>165</v>
      </c>
      <c r="F43" s="27" t="s">
        <v>19</v>
      </c>
      <c r="G43" s="27" t="s">
        <v>277</v>
      </c>
      <c r="H43" s="27" t="s">
        <v>21</v>
      </c>
      <c r="I43" s="28">
        <v>1564.42</v>
      </c>
    </row>
    <row r="44" spans="1:9" ht="109.5" customHeight="1">
      <c r="A44" s="62" t="s">
        <v>2</v>
      </c>
      <c r="B44" s="63"/>
      <c r="C44" s="63"/>
      <c r="D44" s="64"/>
      <c r="E44" s="27" t="s">
        <v>165</v>
      </c>
      <c r="F44" s="27" t="s">
        <v>251</v>
      </c>
      <c r="G44" s="27" t="s">
        <v>272</v>
      </c>
      <c r="H44" s="27" t="s">
        <v>21</v>
      </c>
      <c r="I44" s="28">
        <v>0</v>
      </c>
    </row>
    <row r="45" spans="1:9" ht="114" customHeight="1">
      <c r="A45" s="62" t="s">
        <v>2</v>
      </c>
      <c r="B45" s="63"/>
      <c r="C45" s="63"/>
      <c r="D45" s="64"/>
      <c r="E45" s="29" t="s">
        <v>165</v>
      </c>
      <c r="F45" s="29" t="s">
        <v>251</v>
      </c>
      <c r="G45" s="29" t="s">
        <v>169</v>
      </c>
      <c r="H45" s="29" t="s">
        <v>21</v>
      </c>
      <c r="I45" s="30">
        <v>1530.44</v>
      </c>
    </row>
    <row r="46" spans="1:9" ht="70.5" customHeight="1">
      <c r="A46" s="55" t="s">
        <v>3</v>
      </c>
      <c r="B46" s="55"/>
      <c r="C46" s="55"/>
      <c r="D46" s="55"/>
      <c r="E46" s="29" t="s">
        <v>165</v>
      </c>
      <c r="F46" s="29" t="s">
        <v>251</v>
      </c>
      <c r="G46" s="29" t="s">
        <v>9</v>
      </c>
      <c r="H46" s="29" t="s">
        <v>21</v>
      </c>
      <c r="I46" s="30">
        <v>17.81</v>
      </c>
    </row>
    <row r="47" spans="1:9" ht="60" customHeight="1">
      <c r="A47" s="55" t="s">
        <v>4</v>
      </c>
      <c r="B47" s="55"/>
      <c r="C47" s="55"/>
      <c r="D47" s="55"/>
      <c r="E47" s="29" t="s">
        <v>165</v>
      </c>
      <c r="F47" s="29" t="s">
        <v>251</v>
      </c>
      <c r="G47" s="29" t="s">
        <v>16</v>
      </c>
      <c r="H47" s="29" t="s">
        <v>21</v>
      </c>
      <c r="I47" s="30">
        <v>0</v>
      </c>
    </row>
    <row r="48" spans="1:9" ht="75" customHeight="1">
      <c r="A48" s="46" t="s">
        <v>298</v>
      </c>
      <c r="B48" s="52"/>
      <c r="C48" s="52"/>
      <c r="D48" s="53"/>
      <c r="E48" s="29" t="s">
        <v>165</v>
      </c>
      <c r="F48" s="29" t="s">
        <v>251</v>
      </c>
      <c r="G48" s="29" t="s">
        <v>295</v>
      </c>
      <c r="H48" s="29" t="s">
        <v>21</v>
      </c>
      <c r="I48" s="30">
        <v>172.25</v>
      </c>
    </row>
    <row r="49" spans="1:9" ht="31.5" customHeight="1">
      <c r="A49" s="59" t="s">
        <v>261</v>
      </c>
      <c r="B49" s="60"/>
      <c r="C49" s="60"/>
      <c r="D49" s="61"/>
      <c r="E49" s="33" t="s">
        <v>165</v>
      </c>
      <c r="F49" s="33" t="s">
        <v>165</v>
      </c>
      <c r="G49" s="33" t="s">
        <v>1</v>
      </c>
      <c r="H49" s="33" t="s">
        <v>45</v>
      </c>
      <c r="I49" s="34">
        <f>I50+I51+I52+I53</f>
        <v>9836.03</v>
      </c>
    </row>
    <row r="50" spans="1:9" ht="123.75" customHeight="1">
      <c r="A50" s="42" t="s">
        <v>10</v>
      </c>
      <c r="B50" s="42"/>
      <c r="C50" s="42"/>
      <c r="D50" s="42"/>
      <c r="E50" s="27" t="s">
        <v>165</v>
      </c>
      <c r="F50" s="27" t="s">
        <v>165</v>
      </c>
      <c r="G50" s="27" t="s">
        <v>11</v>
      </c>
      <c r="H50" s="27" t="s">
        <v>22</v>
      </c>
      <c r="I50" s="28">
        <v>6374.6</v>
      </c>
    </row>
    <row r="51" spans="1:9" ht="91.5" customHeight="1">
      <c r="A51" s="42" t="s">
        <v>12</v>
      </c>
      <c r="B51" s="42"/>
      <c r="C51" s="42"/>
      <c r="D51" s="42"/>
      <c r="E51" s="27" t="s">
        <v>165</v>
      </c>
      <c r="F51" s="27" t="s">
        <v>165</v>
      </c>
      <c r="G51" s="27" t="s">
        <v>11</v>
      </c>
      <c r="H51" s="27" t="s">
        <v>21</v>
      </c>
      <c r="I51" s="28">
        <v>3318.53</v>
      </c>
    </row>
    <row r="52" spans="1:9" ht="83.25" customHeight="1">
      <c r="A52" s="42" t="s">
        <v>12</v>
      </c>
      <c r="B52" s="42"/>
      <c r="C52" s="42"/>
      <c r="D52" s="42"/>
      <c r="E52" s="27" t="s">
        <v>165</v>
      </c>
      <c r="F52" s="27" t="s">
        <v>165</v>
      </c>
      <c r="G52" s="27" t="s">
        <v>11</v>
      </c>
      <c r="H52" s="27" t="s">
        <v>263</v>
      </c>
      <c r="I52" s="28">
        <v>142.9</v>
      </c>
    </row>
    <row r="53" spans="1:9" ht="114.75" customHeight="1">
      <c r="A53" s="49" t="s">
        <v>10</v>
      </c>
      <c r="B53" s="50"/>
      <c r="C53" s="50"/>
      <c r="D53" s="51"/>
      <c r="E53" s="27" t="s">
        <v>165</v>
      </c>
      <c r="F53" s="27" t="s">
        <v>165</v>
      </c>
      <c r="G53" s="27" t="s">
        <v>277</v>
      </c>
      <c r="H53" s="27" t="s">
        <v>22</v>
      </c>
      <c r="I53" s="28">
        <v>0</v>
      </c>
    </row>
    <row r="54" spans="1:9" ht="23.25" customHeight="1">
      <c r="A54" s="59" t="s">
        <v>259</v>
      </c>
      <c r="B54" s="50"/>
      <c r="C54" s="50"/>
      <c r="D54" s="51"/>
      <c r="E54" s="33" t="s">
        <v>163</v>
      </c>
      <c r="F54" s="33" t="s">
        <v>161</v>
      </c>
      <c r="G54" s="33" t="s">
        <v>1</v>
      </c>
      <c r="H54" s="33" t="s">
        <v>45</v>
      </c>
      <c r="I54" s="34">
        <f>I55+I57+I56</f>
        <v>3190.42</v>
      </c>
    </row>
    <row r="55" spans="1:9" ht="96" customHeight="1">
      <c r="A55" s="49" t="s">
        <v>288</v>
      </c>
      <c r="B55" s="50"/>
      <c r="C55" s="50"/>
      <c r="D55" s="51"/>
      <c r="E55" s="27" t="s">
        <v>163</v>
      </c>
      <c r="F55" s="27" t="s">
        <v>18</v>
      </c>
      <c r="G55" s="27" t="s">
        <v>13</v>
      </c>
      <c r="H55" s="27" t="s">
        <v>22</v>
      </c>
      <c r="I55" s="28">
        <v>91</v>
      </c>
    </row>
    <row r="56" spans="1:9" ht="133.5" customHeight="1">
      <c r="A56" s="49" t="s">
        <v>282</v>
      </c>
      <c r="B56" s="50"/>
      <c r="C56" s="50"/>
      <c r="D56" s="51"/>
      <c r="E56" s="27" t="s">
        <v>163</v>
      </c>
      <c r="F56" s="27" t="s">
        <v>18</v>
      </c>
      <c r="G56" s="27" t="s">
        <v>13</v>
      </c>
      <c r="H56" s="27" t="s">
        <v>15</v>
      </c>
      <c r="I56" s="28">
        <v>5</v>
      </c>
    </row>
    <row r="57" spans="1:9" ht="60.75" customHeight="1">
      <c r="A57" s="49" t="s">
        <v>257</v>
      </c>
      <c r="B57" s="50"/>
      <c r="C57" s="50"/>
      <c r="D57" s="51"/>
      <c r="E57" s="27" t="s">
        <v>163</v>
      </c>
      <c r="F57" s="27" t="s">
        <v>18</v>
      </c>
      <c r="G57" s="27" t="s">
        <v>14</v>
      </c>
      <c r="H57" s="27" t="s">
        <v>15</v>
      </c>
      <c r="I57" s="28">
        <v>3094.42</v>
      </c>
    </row>
    <row r="58" spans="1:10" ht="20.25" customHeight="1">
      <c r="A58" s="56" t="s">
        <v>258</v>
      </c>
      <c r="B58" s="47"/>
      <c r="C58" s="47"/>
      <c r="D58" s="48"/>
      <c r="E58" s="31" t="s">
        <v>26</v>
      </c>
      <c r="F58" s="31" t="s">
        <v>161</v>
      </c>
      <c r="G58" s="31" t="s">
        <v>1</v>
      </c>
      <c r="H58" s="31" t="s">
        <v>45</v>
      </c>
      <c r="I58" s="32">
        <f>I59</f>
        <v>0</v>
      </c>
      <c r="J58" s="20"/>
    </row>
    <row r="59" spans="1:10" ht="58.5" customHeight="1">
      <c r="A59" s="46" t="s">
        <v>267</v>
      </c>
      <c r="B59" s="47"/>
      <c r="C59" s="47"/>
      <c r="D59" s="48"/>
      <c r="E59" s="29" t="s">
        <v>26</v>
      </c>
      <c r="F59" s="29" t="s">
        <v>18</v>
      </c>
      <c r="G59" s="29" t="s">
        <v>7</v>
      </c>
      <c r="H59" s="29" t="s">
        <v>21</v>
      </c>
      <c r="I59" s="30">
        <v>0</v>
      </c>
      <c r="J59" s="20"/>
    </row>
    <row r="60" spans="1:10" ht="30" customHeight="1">
      <c r="A60" s="56" t="s">
        <v>273</v>
      </c>
      <c r="B60" s="60"/>
      <c r="C60" s="60"/>
      <c r="D60" s="61"/>
      <c r="E60" s="31" t="s">
        <v>274</v>
      </c>
      <c r="F60" s="31" t="s">
        <v>161</v>
      </c>
      <c r="G60" s="31" t="s">
        <v>1</v>
      </c>
      <c r="H60" s="31" t="s">
        <v>45</v>
      </c>
      <c r="I60" s="32">
        <f>I61</f>
        <v>0</v>
      </c>
      <c r="J60" s="20"/>
    </row>
    <row r="61" spans="1:10" ht="58.5" customHeight="1">
      <c r="A61" s="49" t="s">
        <v>275</v>
      </c>
      <c r="B61" s="50"/>
      <c r="C61" s="50"/>
      <c r="D61" s="51"/>
      <c r="E61" s="29" t="s">
        <v>274</v>
      </c>
      <c r="F61" s="29" t="s">
        <v>19</v>
      </c>
      <c r="G61" s="29" t="s">
        <v>7</v>
      </c>
      <c r="H61" s="29" t="s">
        <v>21</v>
      </c>
      <c r="I61" s="30">
        <v>0</v>
      </c>
      <c r="J61" s="20"/>
    </row>
    <row r="62" spans="1:10" ht="30.75" customHeight="1">
      <c r="A62" s="56" t="s">
        <v>256</v>
      </c>
      <c r="B62" s="47"/>
      <c r="C62" s="47"/>
      <c r="D62" s="48"/>
      <c r="E62" s="31" t="s">
        <v>249</v>
      </c>
      <c r="F62" s="31" t="s">
        <v>161</v>
      </c>
      <c r="G62" s="31" t="s">
        <v>1</v>
      </c>
      <c r="H62" s="31" t="s">
        <v>45</v>
      </c>
      <c r="I62" s="32">
        <f>I63</f>
        <v>124.84</v>
      </c>
      <c r="J62" s="20"/>
    </row>
    <row r="63" spans="1:10" ht="51.75" customHeight="1">
      <c r="A63" s="46" t="s">
        <v>166</v>
      </c>
      <c r="B63" s="47"/>
      <c r="C63" s="47"/>
      <c r="D63" s="48"/>
      <c r="E63" s="29" t="s">
        <v>249</v>
      </c>
      <c r="F63" s="29" t="s">
        <v>18</v>
      </c>
      <c r="G63" s="29" t="s">
        <v>17</v>
      </c>
      <c r="H63" s="29" t="s">
        <v>167</v>
      </c>
      <c r="I63" s="30">
        <v>124.84</v>
      </c>
      <c r="J63" s="20"/>
    </row>
    <row r="64" spans="1:9" ht="58.5" customHeight="1">
      <c r="A64" s="42" t="s">
        <v>96</v>
      </c>
      <c r="B64" s="42"/>
      <c r="C64" s="42"/>
      <c r="D64" s="42"/>
      <c r="E64" s="27"/>
      <c r="F64" s="27"/>
      <c r="G64" s="27"/>
      <c r="H64" s="27"/>
      <c r="I64" s="28">
        <f>I14+I24+I27+I33+I36+I49+I54+I58+I62+I60+I29</f>
        <v>23999.649999999998</v>
      </c>
    </row>
    <row r="65" ht="30" customHeight="1"/>
  </sheetData>
  <sheetProtection/>
  <mergeCells count="64">
    <mergeCell ref="A27:D27"/>
    <mergeCell ref="A47:D47"/>
    <mergeCell ref="A36:D36"/>
    <mergeCell ref="A28:D28"/>
    <mergeCell ref="A32:D32"/>
    <mergeCell ref="A37:D37"/>
    <mergeCell ref="A44:D44"/>
    <mergeCell ref="A38:D38"/>
    <mergeCell ref="A33:D33"/>
    <mergeCell ref="A30:D30"/>
    <mergeCell ref="A29:D29"/>
    <mergeCell ref="A31:D31"/>
    <mergeCell ref="A42:D42"/>
    <mergeCell ref="A35:D35"/>
    <mergeCell ref="A46:D46"/>
    <mergeCell ref="A43:D43"/>
    <mergeCell ref="A34:D34"/>
    <mergeCell ref="A41:D41"/>
    <mergeCell ref="A40:D40"/>
    <mergeCell ref="A39:D39"/>
    <mergeCell ref="A45:D45"/>
    <mergeCell ref="A49:D49"/>
    <mergeCell ref="A56:D56"/>
    <mergeCell ref="A58:D58"/>
    <mergeCell ref="A51:D51"/>
    <mergeCell ref="A50:D50"/>
    <mergeCell ref="A53:D53"/>
    <mergeCell ref="A52:D52"/>
    <mergeCell ref="A48:D48"/>
    <mergeCell ref="A64:D64"/>
    <mergeCell ref="A62:D62"/>
    <mergeCell ref="A63:D63"/>
    <mergeCell ref="A54:D54"/>
    <mergeCell ref="A60:D60"/>
    <mergeCell ref="A61:D61"/>
    <mergeCell ref="A55:D55"/>
    <mergeCell ref="A57:D57"/>
    <mergeCell ref="A59:D59"/>
    <mergeCell ref="A26:D26"/>
    <mergeCell ref="A11:D12"/>
    <mergeCell ref="F11:F12"/>
    <mergeCell ref="G11:G12"/>
    <mergeCell ref="A17:D17"/>
    <mergeCell ref="A18:D18"/>
    <mergeCell ref="A24:D24"/>
    <mergeCell ref="A22:D22"/>
    <mergeCell ref="E11:E12"/>
    <mergeCell ref="A19:D19"/>
    <mergeCell ref="A16:D16"/>
    <mergeCell ref="A14:D14"/>
    <mergeCell ref="A15:D15"/>
    <mergeCell ref="H11:H12"/>
    <mergeCell ref="A25:D25"/>
    <mergeCell ref="A20:D20"/>
    <mergeCell ref="A23:D23"/>
    <mergeCell ref="A21:D21"/>
    <mergeCell ref="I11:I12"/>
    <mergeCell ref="A13:D13"/>
    <mergeCell ref="G1:I1"/>
    <mergeCell ref="G2:I2"/>
    <mergeCell ref="F4:I4"/>
    <mergeCell ref="E3:I3"/>
    <mergeCell ref="G5:I5"/>
    <mergeCell ref="A7:I7"/>
  </mergeCells>
  <printOptions/>
  <pageMargins left="0.2362204724409449" right="0.2362204724409449" top="0.7480314960629921"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46"/>
  <sheetViews>
    <sheetView zoomScalePageLayoutView="0" workbookViewId="0" topLeftCell="A10">
      <selection activeCell="A143" sqref="A1:J143"/>
    </sheetView>
  </sheetViews>
  <sheetFormatPr defaultColWidth="9.140625" defaultRowHeight="12.75"/>
  <cols>
    <col min="4" max="4" width="10.8515625" style="0" customWidth="1"/>
    <col min="9" max="9" width="8.57421875" style="0" customWidth="1"/>
    <col min="10" max="10" width="10.7109375" style="0" bestFit="1" customWidth="1"/>
  </cols>
  <sheetData>
    <row r="1" spans="6:10" ht="12.75">
      <c r="F1" s="38" t="s">
        <v>107</v>
      </c>
      <c r="G1" s="38"/>
      <c r="H1" s="38"/>
      <c r="I1" s="38"/>
      <c r="J1" s="38"/>
    </row>
    <row r="2" spans="6:10" ht="12.75">
      <c r="F2" s="38" t="s">
        <v>32</v>
      </c>
      <c r="G2" s="38"/>
      <c r="H2" s="38"/>
      <c r="I2" s="38"/>
      <c r="J2" s="38"/>
    </row>
    <row r="3" spans="5:10" ht="12.75">
      <c r="E3" s="38" t="s">
        <v>33</v>
      </c>
      <c r="F3" s="38"/>
      <c r="G3" s="38"/>
      <c r="H3" s="38"/>
      <c r="I3" s="38"/>
      <c r="J3" s="38"/>
    </row>
    <row r="4" spans="5:10" ht="12.75">
      <c r="E4" s="38" t="s">
        <v>34</v>
      </c>
      <c r="F4" s="38"/>
      <c r="G4" s="38"/>
      <c r="H4" s="38"/>
      <c r="I4" s="38"/>
      <c r="J4" s="38"/>
    </row>
    <row r="5" spans="5:10" ht="12.75">
      <c r="E5" s="1"/>
      <c r="F5" s="38" t="s">
        <v>184</v>
      </c>
      <c r="G5" s="38"/>
      <c r="H5" s="38"/>
      <c r="I5" s="38"/>
      <c r="J5" s="38"/>
    </row>
    <row r="7" spans="1:9" ht="12.75">
      <c r="A7" s="78" t="s">
        <v>243</v>
      </c>
      <c r="B7" s="78"/>
      <c r="C7" s="78"/>
      <c r="D7" s="78"/>
      <c r="E7" s="78"/>
      <c r="F7" s="78"/>
      <c r="G7" s="78"/>
      <c r="H7" s="78"/>
      <c r="I7" s="78"/>
    </row>
    <row r="8" spans="1:9" ht="12.75">
      <c r="A8" s="78" t="s">
        <v>35</v>
      </c>
      <c r="B8" s="78"/>
      <c r="C8" s="78"/>
      <c r="D8" s="78"/>
      <c r="E8" s="78"/>
      <c r="F8" s="78"/>
      <c r="G8" s="78"/>
      <c r="H8" s="78"/>
      <c r="I8" s="78"/>
    </row>
    <row r="9" spans="1:9" ht="12.75">
      <c r="A9" s="78" t="s">
        <v>185</v>
      </c>
      <c r="B9" s="78"/>
      <c r="C9" s="78"/>
      <c r="D9" s="78"/>
      <c r="E9" s="78"/>
      <c r="F9" s="78"/>
      <c r="G9" s="78"/>
      <c r="H9" s="78"/>
      <c r="I9" s="78"/>
    </row>
    <row r="10" ht="12.75">
      <c r="J10" s="3" t="s">
        <v>41</v>
      </c>
    </row>
    <row r="11" spans="1:10" ht="12.75">
      <c r="A11" s="82"/>
      <c r="B11" s="82"/>
      <c r="C11" s="82"/>
      <c r="D11" s="82"/>
      <c r="E11" s="80" t="s">
        <v>36</v>
      </c>
      <c r="F11" s="80" t="s">
        <v>37</v>
      </c>
      <c r="G11" s="80" t="s">
        <v>38</v>
      </c>
      <c r="H11" s="80" t="s">
        <v>39</v>
      </c>
      <c r="I11" s="80" t="s">
        <v>40</v>
      </c>
      <c r="J11" s="80" t="s">
        <v>42</v>
      </c>
    </row>
    <row r="12" spans="1:10" ht="90" customHeight="1">
      <c r="A12" s="82"/>
      <c r="B12" s="82"/>
      <c r="C12" s="82"/>
      <c r="D12" s="82"/>
      <c r="E12" s="81"/>
      <c r="F12" s="81"/>
      <c r="G12" s="81"/>
      <c r="H12" s="81"/>
      <c r="I12" s="81"/>
      <c r="J12" s="81"/>
    </row>
    <row r="13" spans="1:10" ht="12.75">
      <c r="A13" s="83">
        <v>1</v>
      </c>
      <c r="B13" s="83"/>
      <c r="C13" s="83"/>
      <c r="D13" s="83"/>
      <c r="E13" s="2">
        <v>2</v>
      </c>
      <c r="F13" s="2">
        <v>3</v>
      </c>
      <c r="G13" s="2">
        <v>4</v>
      </c>
      <c r="H13" s="2">
        <v>5</v>
      </c>
      <c r="I13" s="2">
        <v>6</v>
      </c>
      <c r="J13" s="2">
        <v>7</v>
      </c>
    </row>
    <row r="14" spans="1:10" ht="25.5" customHeight="1">
      <c r="A14" s="76" t="s">
        <v>43</v>
      </c>
      <c r="B14" s="76"/>
      <c r="C14" s="76"/>
      <c r="D14" s="76"/>
      <c r="E14" s="4" t="s">
        <v>44</v>
      </c>
      <c r="F14" s="4" t="s">
        <v>45</v>
      </c>
      <c r="G14" s="4" t="s">
        <v>46</v>
      </c>
      <c r="H14" s="4" t="s">
        <v>45</v>
      </c>
      <c r="I14" s="4" t="s">
        <v>45</v>
      </c>
      <c r="J14" s="10">
        <v>5184.5</v>
      </c>
    </row>
    <row r="15" spans="1:10" ht="25.5" customHeight="1">
      <c r="A15" s="70" t="s">
        <v>160</v>
      </c>
      <c r="B15" s="65"/>
      <c r="C15" s="65"/>
      <c r="D15" s="66"/>
      <c r="E15" s="4" t="s">
        <v>47</v>
      </c>
      <c r="F15" s="4" t="s">
        <v>45</v>
      </c>
      <c r="G15" s="4" t="s">
        <v>46</v>
      </c>
      <c r="H15" s="4" t="s">
        <v>45</v>
      </c>
      <c r="I15" s="4" t="s">
        <v>45</v>
      </c>
      <c r="J15" s="10">
        <v>4475.7</v>
      </c>
    </row>
    <row r="16" spans="1:10" ht="17.25" customHeight="1">
      <c r="A16" s="70" t="s">
        <v>186</v>
      </c>
      <c r="B16" s="65"/>
      <c r="C16" s="65"/>
      <c r="D16" s="66"/>
      <c r="E16" s="4" t="s">
        <v>48</v>
      </c>
      <c r="F16" s="4" t="s">
        <v>113</v>
      </c>
      <c r="G16" s="4" t="s">
        <v>46</v>
      </c>
      <c r="H16" s="4" t="s">
        <v>45</v>
      </c>
      <c r="I16" s="4" t="s">
        <v>45</v>
      </c>
      <c r="J16" s="11">
        <f>J17</f>
        <v>907.1</v>
      </c>
    </row>
    <row r="17" spans="1:11" ht="25.5">
      <c r="A17" s="79" t="s">
        <v>187</v>
      </c>
      <c r="B17" s="79"/>
      <c r="C17" s="79"/>
      <c r="D17" s="79"/>
      <c r="E17" s="6" t="s">
        <v>48</v>
      </c>
      <c r="F17" s="6" t="s">
        <v>113</v>
      </c>
      <c r="G17" s="6" t="s">
        <v>49</v>
      </c>
      <c r="H17" s="6" t="s">
        <v>121</v>
      </c>
      <c r="I17" s="6" t="s">
        <v>45</v>
      </c>
      <c r="J17" s="12">
        <f>J19+J20</f>
        <v>907.1</v>
      </c>
      <c r="K17" s="16"/>
    </row>
    <row r="18" spans="1:10" ht="12.75">
      <c r="A18" s="71" t="s">
        <v>50</v>
      </c>
      <c r="B18" s="71"/>
      <c r="C18" s="71"/>
      <c r="D18" s="71"/>
      <c r="E18" s="5"/>
      <c r="F18" s="5"/>
      <c r="G18" s="5"/>
      <c r="H18" s="5"/>
      <c r="I18" s="5"/>
      <c r="J18" s="13"/>
    </row>
    <row r="19" spans="1:10" ht="12.75">
      <c r="A19" s="71" t="s">
        <v>51</v>
      </c>
      <c r="B19" s="71"/>
      <c r="C19" s="71"/>
      <c r="D19" s="71"/>
      <c r="E19" s="5" t="s">
        <v>48</v>
      </c>
      <c r="F19" s="5" t="s">
        <v>113</v>
      </c>
      <c r="G19" s="5" t="s">
        <v>49</v>
      </c>
      <c r="H19" s="5" t="s">
        <v>121</v>
      </c>
      <c r="I19" s="5" t="s">
        <v>52</v>
      </c>
      <c r="J19" s="13">
        <v>696.7</v>
      </c>
    </row>
    <row r="20" spans="1:10" ht="12.75">
      <c r="A20" s="71" t="s">
        <v>53</v>
      </c>
      <c r="B20" s="71"/>
      <c r="C20" s="71"/>
      <c r="D20" s="71"/>
      <c r="E20" s="5" t="s">
        <v>48</v>
      </c>
      <c r="F20" s="5" t="s">
        <v>113</v>
      </c>
      <c r="G20" s="5" t="s">
        <v>49</v>
      </c>
      <c r="H20" s="5" t="s">
        <v>121</v>
      </c>
      <c r="I20" s="5" t="s">
        <v>54</v>
      </c>
      <c r="J20" s="13">
        <v>210.4</v>
      </c>
    </row>
    <row r="21" spans="1:11" ht="25.5">
      <c r="A21" s="79" t="s">
        <v>170</v>
      </c>
      <c r="B21" s="79"/>
      <c r="C21" s="79"/>
      <c r="D21" s="79"/>
      <c r="E21" s="6" t="s">
        <v>55</v>
      </c>
      <c r="F21" s="6" t="s">
        <v>113</v>
      </c>
      <c r="G21" s="6" t="s">
        <v>56</v>
      </c>
      <c r="H21" s="6" t="s">
        <v>45</v>
      </c>
      <c r="I21" s="6" t="s">
        <v>45</v>
      </c>
      <c r="J21" s="12">
        <v>3568.6</v>
      </c>
      <c r="K21" s="16"/>
    </row>
    <row r="22" spans="1:10" ht="12.75">
      <c r="A22" s="71" t="s">
        <v>51</v>
      </c>
      <c r="B22" s="71"/>
      <c r="C22" s="71"/>
      <c r="D22" s="71"/>
      <c r="E22" s="5" t="s">
        <v>55</v>
      </c>
      <c r="F22" s="5" t="s">
        <v>113</v>
      </c>
      <c r="G22" s="5" t="s">
        <v>56</v>
      </c>
      <c r="H22" s="5" t="s">
        <v>121</v>
      </c>
      <c r="I22" s="5" t="s">
        <v>52</v>
      </c>
      <c r="J22" s="13">
        <v>2704.2</v>
      </c>
    </row>
    <row r="23" spans="1:10" ht="12.75">
      <c r="A23" s="71" t="s">
        <v>53</v>
      </c>
      <c r="B23" s="71"/>
      <c r="C23" s="71"/>
      <c r="D23" s="71"/>
      <c r="E23" s="5" t="s">
        <v>55</v>
      </c>
      <c r="F23" s="5" t="s">
        <v>113</v>
      </c>
      <c r="G23" s="5" t="s">
        <v>56</v>
      </c>
      <c r="H23" s="5" t="s">
        <v>121</v>
      </c>
      <c r="I23" s="5" t="s">
        <v>54</v>
      </c>
      <c r="J23" s="13">
        <v>671.4</v>
      </c>
    </row>
    <row r="24" spans="1:10" ht="12.75">
      <c r="A24" s="71" t="s">
        <v>57</v>
      </c>
      <c r="B24" s="71"/>
      <c r="C24" s="71"/>
      <c r="D24" s="71"/>
      <c r="E24" s="5" t="s">
        <v>55</v>
      </c>
      <c r="F24" s="5" t="s">
        <v>113</v>
      </c>
      <c r="G24" s="5" t="s">
        <v>56</v>
      </c>
      <c r="H24" s="5" t="s">
        <v>105</v>
      </c>
      <c r="I24" s="5" t="s">
        <v>66</v>
      </c>
      <c r="J24" s="13">
        <v>160</v>
      </c>
    </row>
    <row r="25" spans="1:10" ht="12.75">
      <c r="A25" s="71" t="s">
        <v>61</v>
      </c>
      <c r="B25" s="71"/>
      <c r="C25" s="71"/>
      <c r="D25" s="71"/>
      <c r="E25" s="5" t="s">
        <v>55</v>
      </c>
      <c r="F25" s="5" t="s">
        <v>113</v>
      </c>
      <c r="G25" s="5" t="s">
        <v>56</v>
      </c>
      <c r="H25" s="5" t="s">
        <v>122</v>
      </c>
      <c r="I25" s="5" t="s">
        <v>70</v>
      </c>
      <c r="J25" s="13">
        <v>5</v>
      </c>
    </row>
    <row r="26" spans="1:10" ht="12.75">
      <c r="A26" s="71" t="s">
        <v>62</v>
      </c>
      <c r="B26" s="71"/>
      <c r="C26" s="71"/>
      <c r="D26" s="71"/>
      <c r="E26" s="5" t="s">
        <v>55</v>
      </c>
      <c r="F26" s="5" t="s">
        <v>113</v>
      </c>
      <c r="G26" s="5" t="s">
        <v>56</v>
      </c>
      <c r="H26" s="5" t="s">
        <v>122</v>
      </c>
      <c r="I26" s="5" t="s">
        <v>71</v>
      </c>
      <c r="J26" s="13">
        <v>10</v>
      </c>
    </row>
    <row r="27" spans="1:10" ht="12.75">
      <c r="A27" s="71" t="s">
        <v>63</v>
      </c>
      <c r="B27" s="71"/>
      <c r="C27" s="71"/>
      <c r="D27" s="71"/>
      <c r="E27" s="5" t="s">
        <v>55</v>
      </c>
      <c r="F27" s="5" t="s">
        <v>113</v>
      </c>
      <c r="G27" s="5" t="s">
        <v>56</v>
      </c>
      <c r="H27" s="5" t="s">
        <v>122</v>
      </c>
      <c r="I27" s="5" t="s">
        <v>72</v>
      </c>
      <c r="J27" s="13">
        <v>2</v>
      </c>
    </row>
    <row r="28" spans="1:10" ht="12.75">
      <c r="A28" s="71" t="s">
        <v>64</v>
      </c>
      <c r="B28" s="71"/>
      <c r="C28" s="71"/>
      <c r="D28" s="71"/>
      <c r="E28" s="5" t="s">
        <v>55</v>
      </c>
      <c r="F28" s="5" t="s">
        <v>113</v>
      </c>
      <c r="G28" s="5" t="s">
        <v>56</v>
      </c>
      <c r="H28" s="5" t="s">
        <v>122</v>
      </c>
      <c r="I28" s="5" t="s">
        <v>73</v>
      </c>
      <c r="J28" s="13">
        <v>10</v>
      </c>
    </row>
    <row r="29" spans="1:10" ht="30" customHeight="1">
      <c r="A29" s="71" t="s">
        <v>65</v>
      </c>
      <c r="B29" s="71"/>
      <c r="C29" s="71"/>
      <c r="D29" s="71"/>
      <c r="E29" s="5" t="s">
        <v>55</v>
      </c>
      <c r="F29" s="5" t="s">
        <v>113</v>
      </c>
      <c r="G29" s="5" t="s">
        <v>56</v>
      </c>
      <c r="H29" s="5" t="s">
        <v>122</v>
      </c>
      <c r="I29" s="5" t="s">
        <v>74</v>
      </c>
      <c r="J29" s="13">
        <v>6</v>
      </c>
    </row>
    <row r="30" spans="1:11" ht="24.75" customHeight="1">
      <c r="A30" s="76" t="s">
        <v>188</v>
      </c>
      <c r="B30" s="76"/>
      <c r="C30" s="76"/>
      <c r="D30" s="76"/>
      <c r="E30" s="4" t="s">
        <v>123</v>
      </c>
      <c r="F30" s="4" t="s">
        <v>113</v>
      </c>
      <c r="G30" s="4" t="s">
        <v>75</v>
      </c>
      <c r="H30" s="4" t="s">
        <v>124</v>
      </c>
      <c r="I30" s="4" t="s">
        <v>72</v>
      </c>
      <c r="J30" s="11">
        <v>90</v>
      </c>
      <c r="K30" s="16"/>
    </row>
    <row r="31" spans="1:11" ht="61.5" customHeight="1">
      <c r="A31" s="70" t="s">
        <v>189</v>
      </c>
      <c r="B31" s="65"/>
      <c r="C31" s="65"/>
      <c r="D31" s="66"/>
      <c r="E31" s="4" t="s">
        <v>123</v>
      </c>
      <c r="F31" s="4" t="s">
        <v>113</v>
      </c>
      <c r="G31" s="4" t="s">
        <v>98</v>
      </c>
      <c r="H31" s="4" t="s">
        <v>124</v>
      </c>
      <c r="I31" s="4" t="s">
        <v>72</v>
      </c>
      <c r="J31" s="11">
        <v>90</v>
      </c>
      <c r="K31" s="16"/>
    </row>
    <row r="32" spans="1:11" ht="21" customHeight="1">
      <c r="A32" s="70" t="s">
        <v>190</v>
      </c>
      <c r="B32" s="65"/>
      <c r="C32" s="65"/>
      <c r="D32" s="66"/>
      <c r="E32" s="4" t="s">
        <v>125</v>
      </c>
      <c r="F32" s="4" t="s">
        <v>113</v>
      </c>
      <c r="G32" s="4" t="s">
        <v>76</v>
      </c>
      <c r="H32" s="4" t="s">
        <v>45</v>
      </c>
      <c r="I32" s="4" t="s">
        <v>45</v>
      </c>
      <c r="J32" s="11">
        <f>J33+J37+J38</f>
        <v>528.8</v>
      </c>
      <c r="K32" s="16"/>
    </row>
    <row r="33" spans="1:10" ht="27.75" customHeight="1">
      <c r="A33" s="76" t="s">
        <v>191</v>
      </c>
      <c r="B33" s="76"/>
      <c r="C33" s="76"/>
      <c r="D33" s="76"/>
      <c r="E33" s="4" t="s">
        <v>125</v>
      </c>
      <c r="F33" s="4" t="s">
        <v>113</v>
      </c>
      <c r="G33" s="4" t="s">
        <v>46</v>
      </c>
      <c r="H33" s="4" t="s">
        <v>45</v>
      </c>
      <c r="I33" s="4" t="s">
        <v>45</v>
      </c>
      <c r="J33" s="11">
        <f>J34+J35+J36</f>
        <v>263.8</v>
      </c>
    </row>
    <row r="34" spans="1:10" ht="23.25" customHeight="1">
      <c r="A34" s="72" t="s">
        <v>97</v>
      </c>
      <c r="B34" s="52"/>
      <c r="C34" s="52"/>
      <c r="D34" s="53"/>
      <c r="E34" s="5" t="s">
        <v>125</v>
      </c>
      <c r="F34" s="5" t="s">
        <v>113</v>
      </c>
      <c r="G34" s="5" t="s">
        <v>76</v>
      </c>
      <c r="H34" s="5" t="s">
        <v>105</v>
      </c>
      <c r="I34" s="5" t="s">
        <v>66</v>
      </c>
      <c r="J34" s="13">
        <v>3</v>
      </c>
    </row>
    <row r="35" spans="1:10" ht="12.75">
      <c r="A35" s="71" t="s">
        <v>77</v>
      </c>
      <c r="B35" s="71"/>
      <c r="C35" s="71"/>
      <c r="D35" s="71"/>
      <c r="E35" s="5" t="s">
        <v>125</v>
      </c>
      <c r="F35" s="5" t="s">
        <v>113</v>
      </c>
      <c r="G35" s="5" t="s">
        <v>76</v>
      </c>
      <c r="H35" s="5" t="s">
        <v>122</v>
      </c>
      <c r="I35" s="5" t="s">
        <v>71</v>
      </c>
      <c r="J35" s="13">
        <v>145.8</v>
      </c>
    </row>
    <row r="36" spans="1:10" ht="15" customHeight="1">
      <c r="A36" s="71" t="s">
        <v>99</v>
      </c>
      <c r="B36" s="71"/>
      <c r="C36" s="71"/>
      <c r="D36" s="71"/>
      <c r="E36" s="5" t="s">
        <v>125</v>
      </c>
      <c r="F36" s="5" t="s">
        <v>113</v>
      </c>
      <c r="G36" s="5" t="s">
        <v>76</v>
      </c>
      <c r="H36" s="5" t="s">
        <v>122</v>
      </c>
      <c r="I36" s="5" t="s">
        <v>72</v>
      </c>
      <c r="J36" s="13">
        <v>115</v>
      </c>
    </row>
    <row r="37" spans="1:10" ht="15" customHeight="1">
      <c r="A37" s="70" t="s">
        <v>192</v>
      </c>
      <c r="B37" s="65"/>
      <c r="C37" s="65"/>
      <c r="D37" s="66"/>
      <c r="E37" s="4" t="s">
        <v>125</v>
      </c>
      <c r="F37" s="4" t="s">
        <v>113</v>
      </c>
      <c r="G37" s="4" t="s">
        <v>76</v>
      </c>
      <c r="H37" s="4" t="s">
        <v>122</v>
      </c>
      <c r="I37" s="4" t="s">
        <v>72</v>
      </c>
      <c r="J37" s="11">
        <v>15</v>
      </c>
    </row>
    <row r="38" spans="1:10" ht="36.75" customHeight="1">
      <c r="A38" s="70" t="s">
        <v>193</v>
      </c>
      <c r="B38" s="65"/>
      <c r="C38" s="65"/>
      <c r="D38" s="66"/>
      <c r="E38" s="4" t="s">
        <v>125</v>
      </c>
      <c r="F38" s="4" t="s">
        <v>113</v>
      </c>
      <c r="G38" s="4" t="s">
        <v>76</v>
      </c>
      <c r="H38" s="4" t="s">
        <v>122</v>
      </c>
      <c r="I38" s="4" t="s">
        <v>72</v>
      </c>
      <c r="J38" s="11">
        <v>250</v>
      </c>
    </row>
    <row r="39" spans="1:11" ht="51.75" customHeight="1">
      <c r="A39" s="70" t="s">
        <v>194</v>
      </c>
      <c r="B39" s="65"/>
      <c r="C39" s="65"/>
      <c r="D39" s="66"/>
      <c r="E39" s="4" t="s">
        <v>93</v>
      </c>
      <c r="F39" s="4" t="s">
        <v>113</v>
      </c>
      <c r="G39" s="4" t="s">
        <v>94</v>
      </c>
      <c r="H39" s="4" t="s">
        <v>45</v>
      </c>
      <c r="I39" s="4" t="s">
        <v>45</v>
      </c>
      <c r="J39" s="11">
        <f>J40+J41+J42+J43+J44+J45</f>
        <v>147</v>
      </c>
      <c r="K39" s="16"/>
    </row>
    <row r="40" spans="1:10" ht="12.75">
      <c r="A40" s="72" t="s">
        <v>51</v>
      </c>
      <c r="B40" s="52"/>
      <c r="C40" s="52"/>
      <c r="D40" s="53"/>
      <c r="E40" s="5" t="s">
        <v>93</v>
      </c>
      <c r="F40" s="5" t="s">
        <v>113</v>
      </c>
      <c r="G40" s="5" t="s">
        <v>94</v>
      </c>
      <c r="H40" s="5" t="s">
        <v>121</v>
      </c>
      <c r="I40" s="5" t="s">
        <v>52</v>
      </c>
      <c r="J40" s="13">
        <v>102.8</v>
      </c>
    </row>
    <row r="41" spans="1:10" ht="12.75">
      <c r="A41" s="72" t="s">
        <v>53</v>
      </c>
      <c r="B41" s="52"/>
      <c r="C41" s="52"/>
      <c r="D41" s="53"/>
      <c r="E41" s="5" t="s">
        <v>93</v>
      </c>
      <c r="F41" s="5" t="s">
        <v>113</v>
      </c>
      <c r="G41" s="5" t="s">
        <v>94</v>
      </c>
      <c r="H41" s="5" t="s">
        <v>121</v>
      </c>
      <c r="I41" s="5" t="s">
        <v>54</v>
      </c>
      <c r="J41" s="13">
        <v>31</v>
      </c>
    </row>
    <row r="42" spans="1:10" ht="12.75">
      <c r="A42" s="72" t="s">
        <v>95</v>
      </c>
      <c r="B42" s="52"/>
      <c r="C42" s="52"/>
      <c r="D42" s="53"/>
      <c r="E42" s="5" t="s">
        <v>93</v>
      </c>
      <c r="F42" s="5" t="s">
        <v>113</v>
      </c>
      <c r="G42" s="5" t="s">
        <v>94</v>
      </c>
      <c r="H42" s="5" t="s">
        <v>105</v>
      </c>
      <c r="I42" s="5" t="s">
        <v>66</v>
      </c>
      <c r="J42" s="13">
        <v>4</v>
      </c>
    </row>
    <row r="43" spans="1:10" ht="12.75">
      <c r="A43" s="72" t="s">
        <v>58</v>
      </c>
      <c r="B43" s="52"/>
      <c r="C43" s="52"/>
      <c r="D43" s="53"/>
      <c r="E43" s="5" t="s">
        <v>93</v>
      </c>
      <c r="F43" s="5" t="s">
        <v>113</v>
      </c>
      <c r="G43" s="5" t="s">
        <v>94</v>
      </c>
      <c r="H43" s="5" t="s">
        <v>122</v>
      </c>
      <c r="I43" s="5" t="s">
        <v>67</v>
      </c>
      <c r="J43" s="13">
        <v>2</v>
      </c>
    </row>
    <row r="44" spans="1:10" ht="12.75">
      <c r="A44" s="72" t="s">
        <v>64</v>
      </c>
      <c r="B44" s="52"/>
      <c r="C44" s="52"/>
      <c r="D44" s="53"/>
      <c r="E44" s="5" t="s">
        <v>93</v>
      </c>
      <c r="F44" s="5" t="s">
        <v>113</v>
      </c>
      <c r="G44" s="5" t="s">
        <v>94</v>
      </c>
      <c r="H44" s="5" t="s">
        <v>122</v>
      </c>
      <c r="I44" s="5" t="s">
        <v>73</v>
      </c>
      <c r="J44" s="13">
        <v>4.2</v>
      </c>
    </row>
    <row r="45" spans="1:10" ht="23.25" customHeight="1">
      <c r="A45" s="72" t="s">
        <v>65</v>
      </c>
      <c r="B45" s="52"/>
      <c r="C45" s="52"/>
      <c r="D45" s="53"/>
      <c r="E45" s="5" t="s">
        <v>93</v>
      </c>
      <c r="F45" s="5" t="s">
        <v>113</v>
      </c>
      <c r="G45" s="5" t="s">
        <v>94</v>
      </c>
      <c r="H45" s="5" t="s">
        <v>122</v>
      </c>
      <c r="I45" s="5" t="s">
        <v>74</v>
      </c>
      <c r="J45" s="13">
        <v>3</v>
      </c>
    </row>
    <row r="46" spans="1:11" ht="51.75" customHeight="1">
      <c r="A46" s="70" t="s">
        <v>195</v>
      </c>
      <c r="B46" s="65"/>
      <c r="C46" s="65"/>
      <c r="D46" s="66"/>
      <c r="E46" s="4" t="s">
        <v>93</v>
      </c>
      <c r="F46" s="4" t="s">
        <v>113</v>
      </c>
      <c r="G46" s="4" t="s">
        <v>94</v>
      </c>
      <c r="H46" s="4" t="s">
        <v>45</v>
      </c>
      <c r="I46" s="4" t="s">
        <v>45</v>
      </c>
      <c r="J46" s="11">
        <f>J47+J48</f>
        <v>66.9</v>
      </c>
      <c r="K46" s="16"/>
    </row>
    <row r="47" spans="1:10" ht="16.5" customHeight="1">
      <c r="A47" s="72" t="s">
        <v>51</v>
      </c>
      <c r="B47" s="52"/>
      <c r="C47" s="52"/>
      <c r="D47" s="53"/>
      <c r="E47" s="5" t="s">
        <v>93</v>
      </c>
      <c r="F47" s="5" t="s">
        <v>113</v>
      </c>
      <c r="G47" s="5" t="s">
        <v>94</v>
      </c>
      <c r="H47" s="5" t="s">
        <v>121</v>
      </c>
      <c r="I47" s="5" t="s">
        <v>52</v>
      </c>
      <c r="J47" s="13">
        <v>51.4</v>
      </c>
    </row>
    <row r="48" spans="1:10" ht="16.5" customHeight="1">
      <c r="A48" s="72" t="s">
        <v>53</v>
      </c>
      <c r="B48" s="52"/>
      <c r="C48" s="52"/>
      <c r="D48" s="53"/>
      <c r="E48" s="5" t="s">
        <v>93</v>
      </c>
      <c r="F48" s="5" t="s">
        <v>113</v>
      </c>
      <c r="G48" s="5" t="s">
        <v>94</v>
      </c>
      <c r="H48" s="5" t="s">
        <v>121</v>
      </c>
      <c r="I48" s="5" t="s">
        <v>54</v>
      </c>
      <c r="J48" s="13">
        <v>15.5</v>
      </c>
    </row>
    <row r="49" spans="1:11" ht="34.5" customHeight="1">
      <c r="A49" s="70" t="s">
        <v>171</v>
      </c>
      <c r="B49" s="65"/>
      <c r="C49" s="65"/>
      <c r="D49" s="66"/>
      <c r="E49" s="4" t="s">
        <v>126</v>
      </c>
      <c r="F49" s="4" t="s">
        <v>113</v>
      </c>
      <c r="G49" s="4" t="s">
        <v>197</v>
      </c>
      <c r="H49" s="4" t="s">
        <v>45</v>
      </c>
      <c r="I49" s="4" t="s">
        <v>45</v>
      </c>
      <c r="J49" s="11">
        <f>J50+J51</f>
        <v>10</v>
      </c>
      <c r="K49" s="16"/>
    </row>
    <row r="50" spans="1:10" ht="36.75" customHeight="1">
      <c r="A50" s="72" t="s">
        <v>110</v>
      </c>
      <c r="B50" s="52"/>
      <c r="C50" s="52"/>
      <c r="D50" s="53"/>
      <c r="E50" s="7" t="s">
        <v>102</v>
      </c>
      <c r="F50" s="7" t="s">
        <v>113</v>
      </c>
      <c r="G50" s="7" t="s">
        <v>197</v>
      </c>
      <c r="H50" s="7" t="s">
        <v>122</v>
      </c>
      <c r="I50" s="7" t="s">
        <v>72</v>
      </c>
      <c r="J50" s="14">
        <v>8</v>
      </c>
    </row>
    <row r="51" spans="1:10" ht="43.5" customHeight="1">
      <c r="A51" s="72" t="s">
        <v>111</v>
      </c>
      <c r="B51" s="52"/>
      <c r="C51" s="52"/>
      <c r="D51" s="53"/>
      <c r="E51" s="7" t="s">
        <v>102</v>
      </c>
      <c r="F51" s="7" t="s">
        <v>113</v>
      </c>
      <c r="G51" s="7" t="s">
        <v>197</v>
      </c>
      <c r="H51" s="7" t="s">
        <v>122</v>
      </c>
      <c r="I51" s="7" t="s">
        <v>74</v>
      </c>
      <c r="J51" s="14">
        <v>2</v>
      </c>
    </row>
    <row r="52" spans="1:11" ht="51.75" customHeight="1">
      <c r="A52" s="70" t="s">
        <v>196</v>
      </c>
      <c r="B52" s="65"/>
      <c r="C52" s="65"/>
      <c r="D52" s="66"/>
      <c r="E52" s="4" t="s">
        <v>112</v>
      </c>
      <c r="F52" s="4" t="s">
        <v>113</v>
      </c>
      <c r="G52" s="4" t="s">
        <v>197</v>
      </c>
      <c r="H52" s="4" t="s">
        <v>122</v>
      </c>
      <c r="I52" s="4" t="s">
        <v>45</v>
      </c>
      <c r="J52" s="11">
        <f>J53+J54</f>
        <v>100</v>
      </c>
      <c r="K52" s="16"/>
    </row>
    <row r="53" spans="1:10" ht="16.5" customHeight="1">
      <c r="A53" s="72" t="s">
        <v>61</v>
      </c>
      <c r="B53" s="52"/>
      <c r="C53" s="52"/>
      <c r="D53" s="53"/>
      <c r="E53" s="7" t="s">
        <v>112</v>
      </c>
      <c r="F53" s="7" t="s">
        <v>113</v>
      </c>
      <c r="G53" s="7" t="s">
        <v>197</v>
      </c>
      <c r="H53" s="7" t="s">
        <v>122</v>
      </c>
      <c r="I53" s="7" t="s">
        <v>70</v>
      </c>
      <c r="J53" s="14">
        <v>50</v>
      </c>
    </row>
    <row r="54" spans="1:10" ht="17.25" customHeight="1">
      <c r="A54" s="72" t="s">
        <v>64</v>
      </c>
      <c r="B54" s="52"/>
      <c r="C54" s="52"/>
      <c r="D54" s="53"/>
      <c r="E54" s="7" t="s">
        <v>112</v>
      </c>
      <c r="F54" s="7" t="s">
        <v>113</v>
      </c>
      <c r="G54" s="7" t="s">
        <v>197</v>
      </c>
      <c r="H54" s="7" t="s">
        <v>122</v>
      </c>
      <c r="I54" s="7" t="s">
        <v>73</v>
      </c>
      <c r="J54" s="14">
        <v>50</v>
      </c>
    </row>
    <row r="55" spans="1:10" ht="17.25" customHeight="1">
      <c r="A55" s="70" t="s">
        <v>198</v>
      </c>
      <c r="B55" s="65"/>
      <c r="C55" s="65"/>
      <c r="D55" s="66"/>
      <c r="E55" s="4" t="s">
        <v>44</v>
      </c>
      <c r="F55" s="4" t="s">
        <v>113</v>
      </c>
      <c r="G55" s="4" t="s">
        <v>46</v>
      </c>
      <c r="H55" s="4" t="s">
        <v>45</v>
      </c>
      <c r="I55" s="4" t="s">
        <v>45</v>
      </c>
      <c r="J55" s="11">
        <f>J56+J58+J59</f>
        <v>228</v>
      </c>
    </row>
    <row r="56" spans="1:11" ht="33" customHeight="1">
      <c r="A56" s="70" t="s">
        <v>199</v>
      </c>
      <c r="B56" s="65"/>
      <c r="C56" s="65"/>
      <c r="D56" s="66"/>
      <c r="E56" s="4" t="s">
        <v>103</v>
      </c>
      <c r="F56" s="4" t="s">
        <v>113</v>
      </c>
      <c r="G56" s="4" t="s">
        <v>173</v>
      </c>
      <c r="H56" s="4" t="s">
        <v>122</v>
      </c>
      <c r="I56" s="4" t="s">
        <v>45</v>
      </c>
      <c r="J56" s="11">
        <v>120</v>
      </c>
      <c r="K56" s="16"/>
    </row>
    <row r="57" spans="1:10" ht="56.25" customHeight="1">
      <c r="A57" s="69" t="s">
        <v>172</v>
      </c>
      <c r="B57" s="67"/>
      <c r="C57" s="67"/>
      <c r="D57" s="68"/>
      <c r="E57" s="7" t="s">
        <v>103</v>
      </c>
      <c r="F57" s="7" t="s">
        <v>113</v>
      </c>
      <c r="G57" s="7" t="s">
        <v>104</v>
      </c>
      <c r="H57" s="7" t="s">
        <v>122</v>
      </c>
      <c r="I57" s="7" t="s">
        <v>105</v>
      </c>
      <c r="J57" s="14">
        <v>120</v>
      </c>
    </row>
    <row r="58" spans="1:11" ht="43.5" customHeight="1">
      <c r="A58" s="70" t="s">
        <v>200</v>
      </c>
      <c r="B58" s="65"/>
      <c r="C58" s="65"/>
      <c r="D58" s="66"/>
      <c r="E58" s="4" t="s">
        <v>175</v>
      </c>
      <c r="F58" s="4" t="s">
        <v>113</v>
      </c>
      <c r="G58" s="4" t="s">
        <v>176</v>
      </c>
      <c r="H58" s="4" t="s">
        <v>158</v>
      </c>
      <c r="I58" s="4" t="s">
        <v>159</v>
      </c>
      <c r="J58" s="11">
        <v>90</v>
      </c>
      <c r="K58" s="16"/>
    </row>
    <row r="59" spans="1:11" ht="32.25" customHeight="1">
      <c r="A59" s="70" t="s">
        <v>201</v>
      </c>
      <c r="B59" s="65"/>
      <c r="C59" s="65"/>
      <c r="D59" s="66"/>
      <c r="E59" s="4" t="s">
        <v>152</v>
      </c>
      <c r="F59" s="4" t="s">
        <v>113</v>
      </c>
      <c r="G59" s="4" t="s">
        <v>177</v>
      </c>
      <c r="H59" s="4" t="s">
        <v>158</v>
      </c>
      <c r="I59" s="4" t="s">
        <v>147</v>
      </c>
      <c r="J59" s="11">
        <v>18</v>
      </c>
      <c r="K59" s="16"/>
    </row>
    <row r="60" spans="1:11" ht="80.25" customHeight="1">
      <c r="A60" s="70" t="s">
        <v>202</v>
      </c>
      <c r="B60" s="65"/>
      <c r="C60" s="65"/>
      <c r="D60" s="66"/>
      <c r="E60" s="4" t="s">
        <v>148</v>
      </c>
      <c r="F60" s="4" t="s">
        <v>113</v>
      </c>
      <c r="G60" s="4" t="s">
        <v>179</v>
      </c>
      <c r="H60" s="4" t="s">
        <v>45</v>
      </c>
      <c r="I60" s="4" t="s">
        <v>45</v>
      </c>
      <c r="J60" s="11">
        <v>50</v>
      </c>
      <c r="K60" s="16"/>
    </row>
    <row r="61" spans="1:10" ht="51.75" customHeight="1">
      <c r="A61" s="69" t="s">
        <v>178</v>
      </c>
      <c r="B61" s="67"/>
      <c r="C61" s="67"/>
      <c r="D61" s="68"/>
      <c r="E61" s="7" t="s">
        <v>148</v>
      </c>
      <c r="F61" s="7" t="s">
        <v>113</v>
      </c>
      <c r="G61" s="7" t="s">
        <v>179</v>
      </c>
      <c r="H61" s="7" t="s">
        <v>122</v>
      </c>
      <c r="I61" s="7" t="s">
        <v>71</v>
      </c>
      <c r="J61" s="14">
        <v>50</v>
      </c>
    </row>
    <row r="62" spans="1:11" ht="51.75" customHeight="1">
      <c r="A62" s="70" t="s">
        <v>219</v>
      </c>
      <c r="B62" s="65"/>
      <c r="C62" s="65"/>
      <c r="D62" s="66"/>
      <c r="E62" s="4" t="s">
        <v>148</v>
      </c>
      <c r="F62" s="4" t="s">
        <v>113</v>
      </c>
      <c r="G62" s="4" t="s">
        <v>217</v>
      </c>
      <c r="H62" s="4" t="s">
        <v>133</v>
      </c>
      <c r="I62" s="4" t="s">
        <v>45</v>
      </c>
      <c r="J62" s="11">
        <v>1800</v>
      </c>
      <c r="K62" s="16"/>
    </row>
    <row r="63" spans="1:10" ht="51.75" customHeight="1">
      <c r="A63" s="69" t="s">
        <v>218</v>
      </c>
      <c r="B63" s="67"/>
      <c r="C63" s="67"/>
      <c r="D63" s="68"/>
      <c r="E63" s="7" t="s">
        <v>148</v>
      </c>
      <c r="F63" s="7" t="s">
        <v>113</v>
      </c>
      <c r="G63" s="7" t="s">
        <v>217</v>
      </c>
      <c r="H63" s="7" t="s">
        <v>133</v>
      </c>
      <c r="I63" s="7" t="s">
        <v>134</v>
      </c>
      <c r="J63" s="14">
        <v>1800</v>
      </c>
    </row>
    <row r="64" spans="1:10" ht="25.5" customHeight="1">
      <c r="A64" s="70" t="s">
        <v>220</v>
      </c>
      <c r="B64" s="65"/>
      <c r="C64" s="65"/>
      <c r="D64" s="66"/>
      <c r="E64" s="4" t="s">
        <v>100</v>
      </c>
      <c r="F64" s="4" t="s">
        <v>113</v>
      </c>
      <c r="G64" s="4" t="s">
        <v>46</v>
      </c>
      <c r="H64" s="4" t="s">
        <v>45</v>
      </c>
      <c r="I64" s="4" t="s">
        <v>45</v>
      </c>
      <c r="J64" s="11">
        <f>J65+J66+J67+J71+J74+J75</f>
        <v>4100</v>
      </c>
    </row>
    <row r="65" spans="1:11" ht="42" customHeight="1">
      <c r="A65" s="70" t="s">
        <v>221</v>
      </c>
      <c r="B65" s="65"/>
      <c r="C65" s="65"/>
      <c r="D65" s="66"/>
      <c r="E65" s="4" t="s">
        <v>78</v>
      </c>
      <c r="F65" s="4" t="s">
        <v>113</v>
      </c>
      <c r="G65" s="4" t="s">
        <v>174</v>
      </c>
      <c r="H65" s="4" t="s">
        <v>122</v>
      </c>
      <c r="I65" s="4" t="s">
        <v>71</v>
      </c>
      <c r="J65" s="11">
        <v>2000</v>
      </c>
      <c r="K65" s="16"/>
    </row>
    <row r="66" spans="1:11" ht="65.25" customHeight="1">
      <c r="A66" s="70" t="s">
        <v>222</v>
      </c>
      <c r="B66" s="65"/>
      <c r="C66" s="65"/>
      <c r="D66" s="66"/>
      <c r="E66" s="4" t="s">
        <v>78</v>
      </c>
      <c r="F66" s="4" t="s">
        <v>113</v>
      </c>
      <c r="G66" s="4" t="s">
        <v>204</v>
      </c>
      <c r="H66" s="4" t="s">
        <v>203</v>
      </c>
      <c r="I66" s="4" t="s">
        <v>105</v>
      </c>
      <c r="J66" s="11">
        <v>250</v>
      </c>
      <c r="K66" s="16"/>
    </row>
    <row r="67" spans="1:11" ht="78.75" customHeight="1">
      <c r="A67" s="70" t="s">
        <v>223</v>
      </c>
      <c r="B67" s="65"/>
      <c r="C67" s="65"/>
      <c r="D67" s="66"/>
      <c r="E67" s="4" t="s">
        <v>100</v>
      </c>
      <c r="F67" s="4" t="s">
        <v>113</v>
      </c>
      <c r="G67" s="4" t="s">
        <v>205</v>
      </c>
      <c r="H67" s="4" t="s">
        <v>122</v>
      </c>
      <c r="I67" s="4" t="s">
        <v>45</v>
      </c>
      <c r="J67" s="10">
        <v>1000</v>
      </c>
      <c r="K67" s="16"/>
    </row>
    <row r="68" spans="1:10" ht="37.5" customHeight="1">
      <c r="A68" s="69" t="s">
        <v>127</v>
      </c>
      <c r="B68" s="67"/>
      <c r="C68" s="67"/>
      <c r="D68" s="68"/>
      <c r="E68" s="7" t="s">
        <v>78</v>
      </c>
      <c r="F68" s="7" t="s">
        <v>113</v>
      </c>
      <c r="G68" s="7" t="s">
        <v>205</v>
      </c>
      <c r="H68" s="7" t="s">
        <v>122</v>
      </c>
      <c r="I68" s="7" t="s">
        <v>70</v>
      </c>
      <c r="J68" s="14">
        <v>600</v>
      </c>
    </row>
    <row r="69" spans="1:10" ht="18" customHeight="1">
      <c r="A69" s="69" t="s">
        <v>156</v>
      </c>
      <c r="B69" s="67"/>
      <c r="C69" s="67"/>
      <c r="D69" s="68"/>
      <c r="E69" s="7" t="s">
        <v>78</v>
      </c>
      <c r="F69" s="7" t="s">
        <v>113</v>
      </c>
      <c r="G69" s="7" t="s">
        <v>205</v>
      </c>
      <c r="H69" s="7" t="s">
        <v>122</v>
      </c>
      <c r="I69" s="7" t="s">
        <v>71</v>
      </c>
      <c r="J69" s="14">
        <v>100</v>
      </c>
    </row>
    <row r="70" spans="1:10" ht="17.25" customHeight="1">
      <c r="A70" s="69" t="s">
        <v>64</v>
      </c>
      <c r="B70" s="67"/>
      <c r="C70" s="67"/>
      <c r="D70" s="68"/>
      <c r="E70" s="7" t="s">
        <v>78</v>
      </c>
      <c r="F70" s="7" t="s">
        <v>113</v>
      </c>
      <c r="G70" s="7" t="s">
        <v>205</v>
      </c>
      <c r="H70" s="7" t="s">
        <v>122</v>
      </c>
      <c r="I70" s="7" t="s">
        <v>73</v>
      </c>
      <c r="J70" s="14">
        <v>300</v>
      </c>
    </row>
    <row r="71" spans="1:11" ht="52.5" customHeight="1">
      <c r="A71" s="70" t="s">
        <v>224</v>
      </c>
      <c r="B71" s="65"/>
      <c r="C71" s="65"/>
      <c r="D71" s="66"/>
      <c r="E71" s="4" t="s">
        <v>100</v>
      </c>
      <c r="F71" s="4" t="s">
        <v>113</v>
      </c>
      <c r="G71" s="4" t="s">
        <v>207</v>
      </c>
      <c r="H71" s="4" t="s">
        <v>122</v>
      </c>
      <c r="I71" s="4" t="s">
        <v>45</v>
      </c>
      <c r="J71" s="11">
        <f>J72+J73</f>
        <v>500</v>
      </c>
      <c r="K71" s="16"/>
    </row>
    <row r="72" spans="1:10" ht="39" customHeight="1">
      <c r="A72" s="69" t="s">
        <v>127</v>
      </c>
      <c r="B72" s="67"/>
      <c r="C72" s="67"/>
      <c r="D72" s="68"/>
      <c r="E72" s="7" t="s">
        <v>78</v>
      </c>
      <c r="F72" s="7" t="s">
        <v>113</v>
      </c>
      <c r="G72" s="7" t="s">
        <v>207</v>
      </c>
      <c r="H72" s="7" t="s">
        <v>122</v>
      </c>
      <c r="I72" s="7" t="s">
        <v>70</v>
      </c>
      <c r="J72" s="14">
        <v>250</v>
      </c>
    </row>
    <row r="73" spans="1:10" ht="17.25" customHeight="1">
      <c r="A73" s="69" t="s">
        <v>64</v>
      </c>
      <c r="B73" s="67"/>
      <c r="C73" s="67"/>
      <c r="D73" s="68"/>
      <c r="E73" s="7" t="s">
        <v>78</v>
      </c>
      <c r="F73" s="7" t="s">
        <v>113</v>
      </c>
      <c r="G73" s="7" t="s">
        <v>207</v>
      </c>
      <c r="H73" s="7" t="s">
        <v>122</v>
      </c>
      <c r="I73" s="7" t="s">
        <v>73</v>
      </c>
      <c r="J73" s="14">
        <v>250</v>
      </c>
    </row>
    <row r="74" spans="1:11" ht="41.25" customHeight="1">
      <c r="A74" s="70" t="s">
        <v>225</v>
      </c>
      <c r="B74" s="65"/>
      <c r="C74" s="65"/>
      <c r="D74" s="66"/>
      <c r="E74" s="4" t="s">
        <v>78</v>
      </c>
      <c r="F74" s="4" t="s">
        <v>113</v>
      </c>
      <c r="G74" s="4" t="s">
        <v>117</v>
      </c>
      <c r="H74" s="4" t="s">
        <v>182</v>
      </c>
      <c r="I74" s="4" t="s">
        <v>71</v>
      </c>
      <c r="J74" s="11">
        <v>150</v>
      </c>
      <c r="K74" s="16"/>
    </row>
    <row r="75" spans="1:11" ht="19.5" customHeight="1">
      <c r="A75" s="70" t="s">
        <v>226</v>
      </c>
      <c r="B75" s="65"/>
      <c r="C75" s="65"/>
      <c r="D75" s="66"/>
      <c r="E75" s="4" t="s">
        <v>78</v>
      </c>
      <c r="F75" s="4" t="s">
        <v>113</v>
      </c>
      <c r="G75" s="4" t="s">
        <v>117</v>
      </c>
      <c r="H75" s="4" t="s">
        <v>122</v>
      </c>
      <c r="I75" s="4" t="s">
        <v>45</v>
      </c>
      <c r="J75" s="11">
        <f>J76+J77+J78+J79+J80</f>
        <v>200</v>
      </c>
      <c r="K75" s="16"/>
    </row>
    <row r="76" spans="1:10" ht="18" customHeight="1">
      <c r="A76" s="69" t="s">
        <v>58</v>
      </c>
      <c r="B76" s="67"/>
      <c r="C76" s="67"/>
      <c r="D76" s="68"/>
      <c r="E76" s="7" t="s">
        <v>78</v>
      </c>
      <c r="F76" s="7" t="s">
        <v>113</v>
      </c>
      <c r="G76" s="7" t="s">
        <v>117</v>
      </c>
      <c r="H76" s="7" t="s">
        <v>122</v>
      </c>
      <c r="I76" s="7" t="s">
        <v>67</v>
      </c>
      <c r="J76" s="14">
        <v>20</v>
      </c>
    </row>
    <row r="77" spans="1:10" ht="18" customHeight="1">
      <c r="A77" s="69" t="s">
        <v>61</v>
      </c>
      <c r="B77" s="67"/>
      <c r="C77" s="67"/>
      <c r="D77" s="68"/>
      <c r="E77" s="7" t="s">
        <v>78</v>
      </c>
      <c r="F77" s="7" t="s">
        <v>113</v>
      </c>
      <c r="G77" s="7" t="s">
        <v>117</v>
      </c>
      <c r="H77" s="7" t="s">
        <v>122</v>
      </c>
      <c r="I77" s="7" t="s">
        <v>70</v>
      </c>
      <c r="J77" s="14">
        <v>50</v>
      </c>
    </row>
    <row r="78" spans="1:10" ht="18" customHeight="1">
      <c r="A78" s="69" t="s">
        <v>156</v>
      </c>
      <c r="B78" s="67"/>
      <c r="C78" s="67"/>
      <c r="D78" s="68"/>
      <c r="E78" s="7" t="s">
        <v>78</v>
      </c>
      <c r="F78" s="7" t="s">
        <v>113</v>
      </c>
      <c r="G78" s="7" t="s">
        <v>117</v>
      </c>
      <c r="H78" s="7" t="s">
        <v>122</v>
      </c>
      <c r="I78" s="7" t="s">
        <v>71</v>
      </c>
      <c r="J78" s="14">
        <v>50</v>
      </c>
    </row>
    <row r="79" spans="1:10" ht="18" customHeight="1">
      <c r="A79" s="69" t="s">
        <v>64</v>
      </c>
      <c r="B79" s="67"/>
      <c r="C79" s="67"/>
      <c r="D79" s="68"/>
      <c r="E79" s="7" t="s">
        <v>78</v>
      </c>
      <c r="F79" s="7" t="s">
        <v>113</v>
      </c>
      <c r="G79" s="7" t="s">
        <v>117</v>
      </c>
      <c r="H79" s="7" t="s">
        <v>122</v>
      </c>
      <c r="I79" s="7" t="s">
        <v>73</v>
      </c>
      <c r="J79" s="14">
        <v>50</v>
      </c>
    </row>
    <row r="80" spans="1:10" ht="29.25" customHeight="1">
      <c r="A80" s="69" t="s">
        <v>65</v>
      </c>
      <c r="B80" s="67"/>
      <c r="C80" s="67"/>
      <c r="D80" s="68"/>
      <c r="E80" s="7" t="s">
        <v>78</v>
      </c>
      <c r="F80" s="7" t="s">
        <v>113</v>
      </c>
      <c r="G80" s="7" t="s">
        <v>117</v>
      </c>
      <c r="H80" s="7" t="s">
        <v>122</v>
      </c>
      <c r="I80" s="7" t="s">
        <v>74</v>
      </c>
      <c r="J80" s="14">
        <v>30</v>
      </c>
    </row>
    <row r="81" spans="1:11" ht="24.75" customHeight="1">
      <c r="A81" s="70" t="s">
        <v>227</v>
      </c>
      <c r="B81" s="65"/>
      <c r="C81" s="65"/>
      <c r="D81" s="66"/>
      <c r="E81" s="4" t="s">
        <v>78</v>
      </c>
      <c r="F81" s="4" t="s">
        <v>113</v>
      </c>
      <c r="G81" s="4" t="s">
        <v>174</v>
      </c>
      <c r="H81" s="4" t="s">
        <v>180</v>
      </c>
      <c r="I81" s="4" t="s">
        <v>45</v>
      </c>
      <c r="J81" s="11">
        <v>2216.1</v>
      </c>
      <c r="K81" s="16"/>
    </row>
    <row r="82" spans="1:10" ht="91.5" customHeight="1">
      <c r="A82" s="69" t="s">
        <v>208</v>
      </c>
      <c r="B82" s="67"/>
      <c r="C82" s="67"/>
      <c r="D82" s="68"/>
      <c r="E82" s="7" t="s">
        <v>78</v>
      </c>
      <c r="F82" s="7" t="s">
        <v>113</v>
      </c>
      <c r="G82" s="7" t="s">
        <v>206</v>
      </c>
      <c r="H82" s="7" t="s">
        <v>180</v>
      </c>
      <c r="I82" s="7" t="s">
        <v>73</v>
      </c>
      <c r="J82" s="14">
        <v>2216.1</v>
      </c>
    </row>
    <row r="83" spans="1:10" ht="28.5" customHeight="1">
      <c r="A83" s="76" t="s">
        <v>228</v>
      </c>
      <c r="B83" s="76"/>
      <c r="C83" s="76"/>
      <c r="D83" s="76"/>
      <c r="E83" s="4" t="s">
        <v>44</v>
      </c>
      <c r="F83" s="4" t="s">
        <v>45</v>
      </c>
      <c r="G83" s="4" t="s">
        <v>79</v>
      </c>
      <c r="H83" s="4" t="s">
        <v>45</v>
      </c>
      <c r="I83" s="4" t="s">
        <v>45</v>
      </c>
      <c r="J83" s="11">
        <f>J84+J91+J94+J99+J103</f>
        <v>9325</v>
      </c>
    </row>
    <row r="84" spans="1:11" ht="25.5">
      <c r="A84" s="90" t="s">
        <v>229</v>
      </c>
      <c r="B84" s="79"/>
      <c r="C84" s="79"/>
      <c r="D84" s="79"/>
      <c r="E84" s="6" t="s">
        <v>80</v>
      </c>
      <c r="F84" s="6" t="s">
        <v>113</v>
      </c>
      <c r="G84" s="6" t="s">
        <v>81</v>
      </c>
      <c r="H84" s="6" t="s">
        <v>122</v>
      </c>
      <c r="I84" s="6" t="s">
        <v>45</v>
      </c>
      <c r="J84" s="12">
        <f>J85+J88+J89+J90</f>
        <v>2275</v>
      </c>
      <c r="K84" s="16"/>
    </row>
    <row r="85" spans="1:10" ht="78.75" customHeight="1">
      <c r="A85" s="87" t="s">
        <v>216</v>
      </c>
      <c r="B85" s="88"/>
      <c r="C85" s="88"/>
      <c r="D85" s="89"/>
      <c r="E85" s="4" t="s">
        <v>80</v>
      </c>
      <c r="F85" s="4" t="s">
        <v>113</v>
      </c>
      <c r="G85" s="4" t="s">
        <v>209</v>
      </c>
      <c r="H85" s="4" t="s">
        <v>122</v>
      </c>
      <c r="I85" s="4" t="s">
        <v>45</v>
      </c>
      <c r="J85" s="11">
        <v>500</v>
      </c>
    </row>
    <row r="86" spans="1:10" ht="16.5" customHeight="1">
      <c r="A86" s="84" t="s">
        <v>61</v>
      </c>
      <c r="B86" s="85"/>
      <c r="C86" s="85"/>
      <c r="D86" s="86"/>
      <c r="E86" s="5" t="s">
        <v>80</v>
      </c>
      <c r="F86" s="5" t="s">
        <v>113</v>
      </c>
      <c r="G86" s="5" t="s">
        <v>209</v>
      </c>
      <c r="H86" s="5" t="s">
        <v>122</v>
      </c>
      <c r="I86" s="5" t="s">
        <v>70</v>
      </c>
      <c r="J86" s="13">
        <v>250</v>
      </c>
    </row>
    <row r="87" spans="1:10" ht="16.5" customHeight="1">
      <c r="A87" s="84" t="s">
        <v>64</v>
      </c>
      <c r="B87" s="85"/>
      <c r="C87" s="85"/>
      <c r="D87" s="86"/>
      <c r="E87" s="5" t="s">
        <v>80</v>
      </c>
      <c r="F87" s="5" t="s">
        <v>113</v>
      </c>
      <c r="G87" s="5" t="s">
        <v>209</v>
      </c>
      <c r="H87" s="5" t="s">
        <v>122</v>
      </c>
      <c r="I87" s="5" t="s">
        <v>73</v>
      </c>
      <c r="J87" s="13">
        <v>250</v>
      </c>
    </row>
    <row r="88" spans="1:10" ht="16.5" customHeight="1">
      <c r="A88" s="71" t="s">
        <v>59</v>
      </c>
      <c r="B88" s="71"/>
      <c r="C88" s="71"/>
      <c r="D88" s="71"/>
      <c r="E88" s="5" t="s">
        <v>80</v>
      </c>
      <c r="F88" s="5" t="s">
        <v>113</v>
      </c>
      <c r="G88" s="5" t="s">
        <v>81</v>
      </c>
      <c r="H88" s="5" t="s">
        <v>122</v>
      </c>
      <c r="I88" s="5" t="s">
        <v>68</v>
      </c>
      <c r="J88" s="13">
        <v>1700</v>
      </c>
    </row>
    <row r="89" spans="1:10" ht="26.25" customHeight="1">
      <c r="A89" s="69" t="s">
        <v>155</v>
      </c>
      <c r="B89" s="67"/>
      <c r="C89" s="67"/>
      <c r="D89" s="68"/>
      <c r="E89" s="5" t="s">
        <v>80</v>
      </c>
      <c r="F89" s="5" t="s">
        <v>113</v>
      </c>
      <c r="G89" s="5" t="s">
        <v>81</v>
      </c>
      <c r="H89" s="5" t="s">
        <v>122</v>
      </c>
      <c r="I89" s="5" t="s">
        <v>69</v>
      </c>
      <c r="J89" s="13">
        <v>25</v>
      </c>
    </row>
    <row r="90" spans="1:10" ht="43.5" customHeight="1">
      <c r="A90" s="71" t="s">
        <v>84</v>
      </c>
      <c r="B90" s="71"/>
      <c r="C90" s="71"/>
      <c r="D90" s="71"/>
      <c r="E90" s="5" t="s">
        <v>80</v>
      </c>
      <c r="F90" s="5" t="s">
        <v>113</v>
      </c>
      <c r="G90" s="5" t="s">
        <v>81</v>
      </c>
      <c r="H90" s="5" t="s">
        <v>122</v>
      </c>
      <c r="I90" s="5" t="s">
        <v>74</v>
      </c>
      <c r="J90" s="13">
        <v>50</v>
      </c>
    </row>
    <row r="91" spans="1:11" ht="46.5" customHeight="1">
      <c r="A91" s="76" t="s">
        <v>230</v>
      </c>
      <c r="B91" s="76"/>
      <c r="C91" s="76"/>
      <c r="D91" s="76"/>
      <c r="E91" s="4" t="s">
        <v>100</v>
      </c>
      <c r="F91" s="4" t="s">
        <v>113</v>
      </c>
      <c r="G91" s="4" t="s">
        <v>46</v>
      </c>
      <c r="H91" s="4" t="s">
        <v>45</v>
      </c>
      <c r="I91" s="4" t="s">
        <v>45</v>
      </c>
      <c r="J91" s="11">
        <f>J92+J93</f>
        <v>5500</v>
      </c>
      <c r="K91" s="16"/>
    </row>
    <row r="92" spans="1:10" ht="59.25" customHeight="1">
      <c r="A92" s="70" t="s">
        <v>210</v>
      </c>
      <c r="B92" s="65"/>
      <c r="C92" s="65"/>
      <c r="D92" s="66"/>
      <c r="E92" s="4" t="s">
        <v>80</v>
      </c>
      <c r="F92" s="4" t="s">
        <v>113</v>
      </c>
      <c r="G92" s="4" t="s">
        <v>211</v>
      </c>
      <c r="H92" s="4" t="s">
        <v>122</v>
      </c>
      <c r="I92" s="4" t="s">
        <v>70</v>
      </c>
      <c r="J92" s="11">
        <v>4800</v>
      </c>
    </row>
    <row r="93" spans="1:10" ht="48.75" customHeight="1">
      <c r="A93" s="71" t="s">
        <v>128</v>
      </c>
      <c r="B93" s="71"/>
      <c r="C93" s="71"/>
      <c r="D93" s="71"/>
      <c r="E93" s="5" t="s">
        <v>80</v>
      </c>
      <c r="F93" s="5" t="s">
        <v>113</v>
      </c>
      <c r="G93" s="5" t="s">
        <v>82</v>
      </c>
      <c r="H93" s="5" t="s">
        <v>122</v>
      </c>
      <c r="I93" s="5" t="s">
        <v>70</v>
      </c>
      <c r="J93" s="13">
        <v>700</v>
      </c>
    </row>
    <row r="94" spans="1:11" ht="27.75" customHeight="1">
      <c r="A94" s="76" t="s">
        <v>231</v>
      </c>
      <c r="B94" s="76"/>
      <c r="C94" s="76"/>
      <c r="D94" s="76"/>
      <c r="E94" s="4" t="s">
        <v>80</v>
      </c>
      <c r="F94" s="4" t="s">
        <v>113</v>
      </c>
      <c r="G94" s="4" t="s">
        <v>83</v>
      </c>
      <c r="H94" s="4" t="s">
        <v>122</v>
      </c>
      <c r="I94" s="4" t="s">
        <v>45</v>
      </c>
      <c r="J94" s="11">
        <v>540</v>
      </c>
      <c r="K94" s="16"/>
    </row>
    <row r="95" spans="1:10" ht="12.75">
      <c r="A95" s="71" t="s">
        <v>50</v>
      </c>
      <c r="B95" s="71"/>
      <c r="C95" s="71"/>
      <c r="D95" s="71"/>
      <c r="E95" s="5"/>
      <c r="F95" s="5"/>
      <c r="G95" s="5"/>
      <c r="H95" s="5"/>
      <c r="I95" s="5"/>
      <c r="J95" s="13"/>
    </row>
    <row r="96" spans="1:10" ht="39.75" customHeight="1">
      <c r="A96" s="71" t="s">
        <v>85</v>
      </c>
      <c r="B96" s="71"/>
      <c r="C96" s="71"/>
      <c r="D96" s="71"/>
      <c r="E96" s="5" t="s">
        <v>80</v>
      </c>
      <c r="F96" s="5" t="s">
        <v>113</v>
      </c>
      <c r="G96" s="5" t="s">
        <v>83</v>
      </c>
      <c r="H96" s="5" t="s">
        <v>122</v>
      </c>
      <c r="I96" s="5" t="s">
        <v>70</v>
      </c>
      <c r="J96" s="13">
        <v>450</v>
      </c>
    </row>
    <row r="97" spans="1:10" ht="12.75">
      <c r="A97" s="71" t="s">
        <v>62</v>
      </c>
      <c r="B97" s="71"/>
      <c r="C97" s="71"/>
      <c r="D97" s="71"/>
      <c r="E97" s="5" t="s">
        <v>80</v>
      </c>
      <c r="F97" s="5" t="s">
        <v>113</v>
      </c>
      <c r="G97" s="5" t="s">
        <v>83</v>
      </c>
      <c r="H97" s="5" t="s">
        <v>122</v>
      </c>
      <c r="I97" s="5" t="s">
        <v>71</v>
      </c>
      <c r="J97" s="13">
        <v>50</v>
      </c>
    </row>
    <row r="98" spans="1:10" ht="39" customHeight="1">
      <c r="A98" s="71" t="s">
        <v>86</v>
      </c>
      <c r="B98" s="71"/>
      <c r="C98" s="71"/>
      <c r="D98" s="71"/>
      <c r="E98" s="5" t="s">
        <v>80</v>
      </c>
      <c r="F98" s="5" t="s">
        <v>113</v>
      </c>
      <c r="G98" s="5" t="s">
        <v>83</v>
      </c>
      <c r="H98" s="5" t="s">
        <v>122</v>
      </c>
      <c r="I98" s="5" t="s">
        <v>74</v>
      </c>
      <c r="J98" s="13">
        <v>40</v>
      </c>
    </row>
    <row r="99" spans="1:11" ht="28.5" customHeight="1">
      <c r="A99" s="76" t="s">
        <v>232</v>
      </c>
      <c r="B99" s="76"/>
      <c r="C99" s="76"/>
      <c r="D99" s="76"/>
      <c r="E99" s="4" t="s">
        <v>80</v>
      </c>
      <c r="F99" s="4" t="s">
        <v>113</v>
      </c>
      <c r="G99" s="4" t="s">
        <v>87</v>
      </c>
      <c r="H99" s="4" t="s">
        <v>122</v>
      </c>
      <c r="I99" s="4" t="s">
        <v>45</v>
      </c>
      <c r="J99" s="11">
        <f>J100+J101+J102</f>
        <v>130</v>
      </c>
      <c r="K99" s="16"/>
    </row>
    <row r="100" spans="1:10" ht="41.25" customHeight="1">
      <c r="A100" s="71" t="s">
        <v>88</v>
      </c>
      <c r="B100" s="71"/>
      <c r="C100" s="71"/>
      <c r="D100" s="71"/>
      <c r="E100" s="5" t="s">
        <v>89</v>
      </c>
      <c r="F100" s="5" t="s">
        <v>113</v>
      </c>
      <c r="G100" s="5" t="s">
        <v>87</v>
      </c>
      <c r="H100" s="5" t="s">
        <v>122</v>
      </c>
      <c r="I100" s="5" t="s">
        <v>70</v>
      </c>
      <c r="J100" s="13">
        <v>50</v>
      </c>
    </row>
    <row r="101" spans="1:10" ht="30" customHeight="1">
      <c r="A101" s="72" t="s">
        <v>181</v>
      </c>
      <c r="B101" s="52"/>
      <c r="C101" s="52"/>
      <c r="D101" s="53"/>
      <c r="E101" s="5" t="s">
        <v>80</v>
      </c>
      <c r="F101" s="5" t="s">
        <v>113</v>
      </c>
      <c r="G101" s="5" t="s">
        <v>87</v>
      </c>
      <c r="H101" s="5" t="s">
        <v>122</v>
      </c>
      <c r="I101" s="5" t="s">
        <v>71</v>
      </c>
      <c r="J101" s="13">
        <v>30</v>
      </c>
    </row>
    <row r="102" spans="1:10" ht="27" customHeight="1">
      <c r="A102" s="71" t="s">
        <v>106</v>
      </c>
      <c r="B102" s="71"/>
      <c r="C102" s="71"/>
      <c r="D102" s="71"/>
      <c r="E102" s="5" t="s">
        <v>89</v>
      </c>
      <c r="F102" s="5" t="s">
        <v>113</v>
      </c>
      <c r="G102" s="5" t="s">
        <v>87</v>
      </c>
      <c r="H102" s="5" t="s">
        <v>122</v>
      </c>
      <c r="I102" s="5" t="s">
        <v>74</v>
      </c>
      <c r="J102" s="13">
        <v>50</v>
      </c>
    </row>
    <row r="103" spans="1:11" ht="24.75" customHeight="1">
      <c r="A103" s="79" t="s">
        <v>233</v>
      </c>
      <c r="B103" s="79"/>
      <c r="C103" s="79"/>
      <c r="D103" s="79"/>
      <c r="E103" s="6" t="s">
        <v>80</v>
      </c>
      <c r="F103" s="6" t="s">
        <v>113</v>
      </c>
      <c r="G103" s="6" t="s">
        <v>90</v>
      </c>
      <c r="H103" s="6" t="s">
        <v>122</v>
      </c>
      <c r="I103" s="6" t="s">
        <v>45</v>
      </c>
      <c r="J103" s="12">
        <v>880</v>
      </c>
      <c r="K103" s="16"/>
    </row>
    <row r="104" spans="1:10" ht="25.5" customHeight="1">
      <c r="A104" s="69" t="s">
        <v>60</v>
      </c>
      <c r="B104" s="67"/>
      <c r="C104" s="67"/>
      <c r="D104" s="68"/>
      <c r="E104" s="7" t="s">
        <v>80</v>
      </c>
      <c r="F104" s="7" t="s">
        <v>113</v>
      </c>
      <c r="G104" s="7" t="s">
        <v>90</v>
      </c>
      <c r="H104" s="7" t="s">
        <v>122</v>
      </c>
      <c r="I104" s="7" t="s">
        <v>69</v>
      </c>
      <c r="J104" s="14">
        <v>50</v>
      </c>
    </row>
    <row r="105" spans="1:10" ht="41.25" customHeight="1">
      <c r="A105" s="71" t="s">
        <v>129</v>
      </c>
      <c r="B105" s="71"/>
      <c r="C105" s="71"/>
      <c r="D105" s="71"/>
      <c r="E105" s="5" t="s">
        <v>80</v>
      </c>
      <c r="F105" s="5" t="s">
        <v>113</v>
      </c>
      <c r="G105" s="5" t="s">
        <v>90</v>
      </c>
      <c r="H105" s="5" t="s">
        <v>122</v>
      </c>
      <c r="I105" s="5" t="s">
        <v>70</v>
      </c>
      <c r="J105" s="13">
        <v>400</v>
      </c>
    </row>
    <row r="106" spans="1:10" ht="12.75">
      <c r="A106" s="71" t="s">
        <v>91</v>
      </c>
      <c r="B106" s="71"/>
      <c r="C106" s="71"/>
      <c r="D106" s="71"/>
      <c r="E106" s="5" t="s">
        <v>80</v>
      </c>
      <c r="F106" s="5" t="s">
        <v>113</v>
      </c>
      <c r="G106" s="5" t="s">
        <v>90</v>
      </c>
      <c r="H106" s="5" t="s">
        <v>122</v>
      </c>
      <c r="I106" s="5" t="s">
        <v>71</v>
      </c>
      <c r="J106" s="13">
        <v>80</v>
      </c>
    </row>
    <row r="107" spans="1:10" ht="51.75" customHeight="1">
      <c r="A107" s="71" t="s">
        <v>92</v>
      </c>
      <c r="B107" s="71"/>
      <c r="C107" s="71"/>
      <c r="D107" s="71"/>
      <c r="E107" s="5" t="s">
        <v>80</v>
      </c>
      <c r="F107" s="5" t="s">
        <v>113</v>
      </c>
      <c r="G107" s="5" t="s">
        <v>90</v>
      </c>
      <c r="H107" s="5" t="s">
        <v>122</v>
      </c>
      <c r="I107" s="5" t="s">
        <v>73</v>
      </c>
      <c r="J107" s="13">
        <v>300</v>
      </c>
    </row>
    <row r="108" spans="1:10" ht="12.75">
      <c r="A108" s="71" t="s">
        <v>65</v>
      </c>
      <c r="B108" s="71"/>
      <c r="C108" s="71"/>
      <c r="D108" s="71"/>
      <c r="E108" s="5" t="s">
        <v>80</v>
      </c>
      <c r="F108" s="5" t="s">
        <v>113</v>
      </c>
      <c r="G108" s="5" t="s">
        <v>90</v>
      </c>
      <c r="H108" s="5" t="s">
        <v>122</v>
      </c>
      <c r="I108" s="5" t="s">
        <v>74</v>
      </c>
      <c r="J108" s="13">
        <v>50</v>
      </c>
    </row>
    <row r="109" spans="1:11" ht="28.5" customHeight="1">
      <c r="A109" s="70" t="s">
        <v>234</v>
      </c>
      <c r="B109" s="65"/>
      <c r="C109" s="65"/>
      <c r="D109" s="66"/>
      <c r="E109" s="4" t="s">
        <v>149</v>
      </c>
      <c r="F109" s="4" t="s">
        <v>113</v>
      </c>
      <c r="G109" s="4" t="s">
        <v>150</v>
      </c>
      <c r="H109" s="4" t="s">
        <v>45</v>
      </c>
      <c r="I109" s="4" t="s">
        <v>45</v>
      </c>
      <c r="J109" s="11">
        <f>J110+J111+J112+J113+J114+J115+J116+J117+J118</f>
        <v>4300.5</v>
      </c>
      <c r="K109" s="16"/>
    </row>
    <row r="110" spans="1:10" ht="12.75">
      <c r="A110" s="71" t="s">
        <v>51</v>
      </c>
      <c r="B110" s="71"/>
      <c r="C110" s="71"/>
      <c r="D110" s="71"/>
      <c r="E110" s="7" t="s">
        <v>149</v>
      </c>
      <c r="F110" s="7" t="s">
        <v>113</v>
      </c>
      <c r="G110" s="7" t="s">
        <v>151</v>
      </c>
      <c r="H110" s="7" t="s">
        <v>146</v>
      </c>
      <c r="I110" s="7" t="s">
        <v>52</v>
      </c>
      <c r="J110" s="14">
        <v>2857.3</v>
      </c>
    </row>
    <row r="111" spans="1:10" ht="12.75">
      <c r="A111" s="71" t="s">
        <v>53</v>
      </c>
      <c r="B111" s="71"/>
      <c r="C111" s="71"/>
      <c r="D111" s="71"/>
      <c r="E111" s="7" t="s">
        <v>149</v>
      </c>
      <c r="F111" s="7" t="s">
        <v>113</v>
      </c>
      <c r="G111" s="7" t="s">
        <v>151</v>
      </c>
      <c r="H111" s="7" t="s">
        <v>146</v>
      </c>
      <c r="I111" s="7" t="s">
        <v>54</v>
      </c>
      <c r="J111" s="14">
        <v>627.1</v>
      </c>
    </row>
    <row r="112" spans="1:10" ht="12.75">
      <c r="A112" s="72" t="s">
        <v>57</v>
      </c>
      <c r="B112" s="52"/>
      <c r="C112" s="52"/>
      <c r="D112" s="53"/>
      <c r="E112" s="7" t="s">
        <v>149</v>
      </c>
      <c r="F112" s="7" t="s">
        <v>113</v>
      </c>
      <c r="G112" s="7" t="s">
        <v>151</v>
      </c>
      <c r="H112" s="7" t="s">
        <v>105</v>
      </c>
      <c r="I112" s="7" t="s">
        <v>66</v>
      </c>
      <c r="J112" s="14">
        <v>1.1</v>
      </c>
    </row>
    <row r="113" spans="1:10" ht="12.75">
      <c r="A113" s="69" t="s">
        <v>109</v>
      </c>
      <c r="B113" s="67"/>
      <c r="C113" s="67"/>
      <c r="D113" s="68"/>
      <c r="E113" s="7" t="s">
        <v>149</v>
      </c>
      <c r="F113" s="7" t="s">
        <v>113</v>
      </c>
      <c r="G113" s="7" t="s">
        <v>151</v>
      </c>
      <c r="H113" s="7" t="s">
        <v>122</v>
      </c>
      <c r="I113" s="7" t="s">
        <v>68</v>
      </c>
      <c r="J113" s="14">
        <v>380</v>
      </c>
    </row>
    <row r="114" spans="1:10" ht="12.75">
      <c r="A114" s="71" t="s">
        <v>61</v>
      </c>
      <c r="B114" s="71"/>
      <c r="C114" s="71"/>
      <c r="D114" s="71"/>
      <c r="E114" s="7" t="s">
        <v>149</v>
      </c>
      <c r="F114" s="7" t="s">
        <v>113</v>
      </c>
      <c r="G114" s="7" t="s">
        <v>151</v>
      </c>
      <c r="H114" s="7" t="s">
        <v>122</v>
      </c>
      <c r="I114" s="7" t="s">
        <v>70</v>
      </c>
      <c r="J114" s="14">
        <v>50</v>
      </c>
    </row>
    <row r="115" spans="1:10" ht="12.75">
      <c r="A115" s="69" t="s">
        <v>91</v>
      </c>
      <c r="B115" s="67"/>
      <c r="C115" s="67"/>
      <c r="D115" s="68"/>
      <c r="E115" s="7" t="s">
        <v>149</v>
      </c>
      <c r="F115" s="7" t="s">
        <v>113</v>
      </c>
      <c r="G115" s="7" t="s">
        <v>151</v>
      </c>
      <c r="H115" s="7" t="s">
        <v>122</v>
      </c>
      <c r="I115" s="7" t="s">
        <v>71</v>
      </c>
      <c r="J115" s="14">
        <v>20</v>
      </c>
    </row>
    <row r="116" spans="1:10" ht="12.75">
      <c r="A116" s="69" t="s">
        <v>63</v>
      </c>
      <c r="B116" s="67"/>
      <c r="C116" s="67"/>
      <c r="D116" s="68"/>
      <c r="E116" s="7" t="s">
        <v>149</v>
      </c>
      <c r="F116" s="7" t="s">
        <v>113</v>
      </c>
      <c r="G116" s="7" t="s">
        <v>151</v>
      </c>
      <c r="H116" s="7" t="s">
        <v>122</v>
      </c>
      <c r="I116" s="7" t="s">
        <v>72</v>
      </c>
      <c r="J116" s="14">
        <v>15</v>
      </c>
    </row>
    <row r="117" spans="1:10" ht="12.75">
      <c r="A117" s="71" t="s">
        <v>64</v>
      </c>
      <c r="B117" s="71"/>
      <c r="C117" s="71"/>
      <c r="D117" s="71"/>
      <c r="E117" s="7" t="s">
        <v>149</v>
      </c>
      <c r="F117" s="7" t="s">
        <v>113</v>
      </c>
      <c r="G117" s="7" t="s">
        <v>151</v>
      </c>
      <c r="H117" s="7" t="s">
        <v>122</v>
      </c>
      <c r="I117" s="7" t="s">
        <v>73</v>
      </c>
      <c r="J117" s="14">
        <v>30</v>
      </c>
    </row>
    <row r="118" spans="1:10" ht="25.5" customHeight="1">
      <c r="A118" s="71" t="s">
        <v>65</v>
      </c>
      <c r="B118" s="71"/>
      <c r="C118" s="71"/>
      <c r="D118" s="71"/>
      <c r="E118" s="7" t="s">
        <v>149</v>
      </c>
      <c r="F118" s="7" t="s">
        <v>113</v>
      </c>
      <c r="G118" s="7" t="s">
        <v>151</v>
      </c>
      <c r="H118" s="7" t="s">
        <v>122</v>
      </c>
      <c r="I118" s="7" t="s">
        <v>74</v>
      </c>
      <c r="J118" s="14">
        <v>320</v>
      </c>
    </row>
    <row r="119" spans="1:11" ht="31.5" customHeight="1">
      <c r="A119" s="73" t="s">
        <v>235</v>
      </c>
      <c r="B119" s="74"/>
      <c r="C119" s="74"/>
      <c r="D119" s="75"/>
      <c r="E119" s="4" t="s">
        <v>114</v>
      </c>
      <c r="F119" s="4" t="s">
        <v>113</v>
      </c>
      <c r="G119" s="4" t="s">
        <v>46</v>
      </c>
      <c r="H119" s="4" t="s">
        <v>45</v>
      </c>
      <c r="I119" s="4" t="s">
        <v>45</v>
      </c>
      <c r="J119" s="11">
        <v>13078.2</v>
      </c>
      <c r="K119" s="16"/>
    </row>
    <row r="120" spans="1:10" ht="68.25" customHeight="1">
      <c r="A120" s="70" t="s">
        <v>236</v>
      </c>
      <c r="B120" s="65"/>
      <c r="C120" s="65"/>
      <c r="D120" s="66"/>
      <c r="E120" s="4" t="s">
        <v>115</v>
      </c>
      <c r="F120" s="4" t="s">
        <v>113</v>
      </c>
      <c r="G120" s="4" t="s">
        <v>130</v>
      </c>
      <c r="H120" s="4" t="s">
        <v>131</v>
      </c>
      <c r="I120" s="4" t="s">
        <v>116</v>
      </c>
      <c r="J120" s="11">
        <v>314</v>
      </c>
    </row>
    <row r="121" spans="1:10" ht="27" customHeight="1">
      <c r="A121" s="70" t="s">
        <v>237</v>
      </c>
      <c r="B121" s="65"/>
      <c r="C121" s="65"/>
      <c r="D121" s="66"/>
      <c r="E121" s="4" t="s">
        <v>115</v>
      </c>
      <c r="F121" s="4" t="s">
        <v>113</v>
      </c>
      <c r="G121" s="4" t="s">
        <v>154</v>
      </c>
      <c r="H121" s="4" t="s">
        <v>133</v>
      </c>
      <c r="I121" s="4" t="s">
        <v>45</v>
      </c>
      <c r="J121" s="11">
        <f>J122+J123+J124+J125+J126+J127+J128+J129</f>
        <v>12764.2</v>
      </c>
    </row>
    <row r="122" spans="1:10" ht="50.25" customHeight="1">
      <c r="A122" s="71" t="s">
        <v>132</v>
      </c>
      <c r="B122" s="71"/>
      <c r="C122" s="71"/>
      <c r="D122" s="71"/>
      <c r="E122" s="5" t="s">
        <v>115</v>
      </c>
      <c r="F122" s="5" t="s">
        <v>113</v>
      </c>
      <c r="G122" s="5" t="s">
        <v>154</v>
      </c>
      <c r="H122" s="5" t="s">
        <v>133</v>
      </c>
      <c r="I122" s="5" t="s">
        <v>134</v>
      </c>
      <c r="J122" s="13">
        <v>1198.6</v>
      </c>
    </row>
    <row r="123" spans="1:10" ht="53.25" customHeight="1">
      <c r="A123" s="71" t="s">
        <v>135</v>
      </c>
      <c r="B123" s="71"/>
      <c r="C123" s="71"/>
      <c r="D123" s="71"/>
      <c r="E123" s="5" t="s">
        <v>115</v>
      </c>
      <c r="F123" s="5" t="s">
        <v>113</v>
      </c>
      <c r="G123" s="5" t="s">
        <v>154</v>
      </c>
      <c r="H123" s="5" t="s">
        <v>133</v>
      </c>
      <c r="I123" s="5" t="s">
        <v>134</v>
      </c>
      <c r="J123" s="13">
        <v>1709.1</v>
      </c>
    </row>
    <row r="124" spans="1:10" ht="54.75" customHeight="1">
      <c r="A124" s="71" t="s">
        <v>136</v>
      </c>
      <c r="B124" s="71"/>
      <c r="C124" s="71"/>
      <c r="D124" s="71"/>
      <c r="E124" s="5" t="s">
        <v>115</v>
      </c>
      <c r="F124" s="5" t="s">
        <v>113</v>
      </c>
      <c r="G124" s="5" t="s">
        <v>154</v>
      </c>
      <c r="H124" s="5" t="s">
        <v>133</v>
      </c>
      <c r="I124" s="5" t="s">
        <v>134</v>
      </c>
      <c r="J124" s="13">
        <v>776.1</v>
      </c>
    </row>
    <row r="125" spans="1:10" ht="57" customHeight="1">
      <c r="A125" s="71" t="s">
        <v>137</v>
      </c>
      <c r="B125" s="71"/>
      <c r="C125" s="71"/>
      <c r="D125" s="71"/>
      <c r="E125" s="5" t="s">
        <v>115</v>
      </c>
      <c r="F125" s="5" t="s">
        <v>113</v>
      </c>
      <c r="G125" s="5" t="s">
        <v>154</v>
      </c>
      <c r="H125" s="5" t="s">
        <v>133</v>
      </c>
      <c r="I125" s="5" t="s">
        <v>134</v>
      </c>
      <c r="J125" s="13">
        <v>601.6</v>
      </c>
    </row>
    <row r="126" spans="1:10" ht="52.5" customHeight="1">
      <c r="A126" s="71" t="s">
        <v>138</v>
      </c>
      <c r="B126" s="71"/>
      <c r="C126" s="71"/>
      <c r="D126" s="71"/>
      <c r="E126" s="5" t="s">
        <v>115</v>
      </c>
      <c r="F126" s="5" t="s">
        <v>113</v>
      </c>
      <c r="G126" s="5" t="s">
        <v>154</v>
      </c>
      <c r="H126" s="5" t="s">
        <v>133</v>
      </c>
      <c r="I126" s="5" t="s">
        <v>134</v>
      </c>
      <c r="J126" s="13">
        <v>2652.1</v>
      </c>
    </row>
    <row r="127" spans="1:10" ht="57.75" customHeight="1">
      <c r="A127" s="71" t="s">
        <v>139</v>
      </c>
      <c r="B127" s="71"/>
      <c r="C127" s="71"/>
      <c r="D127" s="71"/>
      <c r="E127" s="5" t="s">
        <v>115</v>
      </c>
      <c r="F127" s="5" t="s">
        <v>113</v>
      </c>
      <c r="G127" s="5" t="s">
        <v>154</v>
      </c>
      <c r="H127" s="5" t="s">
        <v>133</v>
      </c>
      <c r="I127" s="5" t="s">
        <v>134</v>
      </c>
      <c r="J127" s="13">
        <v>1163.1</v>
      </c>
    </row>
    <row r="128" spans="1:10" ht="53.25" customHeight="1">
      <c r="A128" s="71" t="s">
        <v>140</v>
      </c>
      <c r="B128" s="71"/>
      <c r="C128" s="71"/>
      <c r="D128" s="71"/>
      <c r="E128" s="5" t="s">
        <v>115</v>
      </c>
      <c r="F128" s="5" t="s">
        <v>113</v>
      </c>
      <c r="G128" s="5" t="s">
        <v>154</v>
      </c>
      <c r="H128" s="5" t="s">
        <v>133</v>
      </c>
      <c r="I128" s="5" t="s">
        <v>134</v>
      </c>
      <c r="J128" s="13">
        <v>848.2</v>
      </c>
    </row>
    <row r="129" spans="1:10" ht="50.25" customHeight="1">
      <c r="A129" s="71" t="s">
        <v>141</v>
      </c>
      <c r="B129" s="71"/>
      <c r="C129" s="71"/>
      <c r="D129" s="71"/>
      <c r="E129" s="5" t="s">
        <v>115</v>
      </c>
      <c r="F129" s="5" t="s">
        <v>113</v>
      </c>
      <c r="G129" s="5" t="s">
        <v>154</v>
      </c>
      <c r="H129" s="5" t="s">
        <v>133</v>
      </c>
      <c r="I129" s="5" t="s">
        <v>134</v>
      </c>
      <c r="J129" s="13">
        <v>3815.4</v>
      </c>
    </row>
    <row r="130" spans="1:11" ht="50.25" customHeight="1">
      <c r="A130" s="76" t="s">
        <v>238</v>
      </c>
      <c r="B130" s="76"/>
      <c r="C130" s="76"/>
      <c r="D130" s="76"/>
      <c r="E130" s="4" t="s">
        <v>44</v>
      </c>
      <c r="F130" s="4" t="s">
        <v>113</v>
      </c>
      <c r="G130" s="4" t="s">
        <v>46</v>
      </c>
      <c r="H130" s="4" t="s">
        <v>145</v>
      </c>
      <c r="I130" s="4" t="s">
        <v>45</v>
      </c>
      <c r="J130" s="11">
        <f>J131+J132</f>
        <v>1841.9</v>
      </c>
      <c r="K130" s="16"/>
    </row>
    <row r="131" spans="1:10" ht="50.25" customHeight="1">
      <c r="A131" s="77" t="s">
        <v>118</v>
      </c>
      <c r="B131" s="77"/>
      <c r="C131" s="77"/>
      <c r="D131" s="77"/>
      <c r="E131" s="7" t="s">
        <v>115</v>
      </c>
      <c r="F131" s="7" t="s">
        <v>113</v>
      </c>
      <c r="G131" s="7" t="s">
        <v>119</v>
      </c>
      <c r="H131" s="7" t="s">
        <v>145</v>
      </c>
      <c r="I131" s="7" t="s">
        <v>101</v>
      </c>
      <c r="J131" s="14">
        <v>1743</v>
      </c>
    </row>
    <row r="132" spans="1:10" ht="68.25" customHeight="1">
      <c r="A132" s="69" t="s">
        <v>142</v>
      </c>
      <c r="B132" s="67"/>
      <c r="C132" s="67"/>
      <c r="D132" s="68"/>
      <c r="E132" s="5" t="s">
        <v>115</v>
      </c>
      <c r="F132" s="5" t="s">
        <v>113</v>
      </c>
      <c r="G132" s="5" t="s">
        <v>130</v>
      </c>
      <c r="H132" s="5" t="s">
        <v>145</v>
      </c>
      <c r="I132" s="5" t="s">
        <v>101</v>
      </c>
      <c r="J132" s="13">
        <v>98.9</v>
      </c>
    </row>
    <row r="133" spans="1:11" ht="28.5" customHeight="1">
      <c r="A133" s="70" t="s">
        <v>239</v>
      </c>
      <c r="B133" s="65"/>
      <c r="C133" s="65"/>
      <c r="D133" s="66"/>
      <c r="E133" s="4" t="s">
        <v>214</v>
      </c>
      <c r="F133" s="4" t="s">
        <v>113</v>
      </c>
      <c r="G133" s="4" t="s">
        <v>215</v>
      </c>
      <c r="H133" s="4" t="s">
        <v>122</v>
      </c>
      <c r="I133" s="4" t="s">
        <v>45</v>
      </c>
      <c r="J133" s="11">
        <f>J134+J135+J136</f>
        <v>140</v>
      </c>
      <c r="K133" s="16"/>
    </row>
    <row r="134" spans="1:10" ht="18" customHeight="1">
      <c r="A134" s="69" t="s">
        <v>156</v>
      </c>
      <c r="B134" s="67"/>
      <c r="C134" s="67"/>
      <c r="D134" s="68"/>
      <c r="E134" s="5" t="s">
        <v>214</v>
      </c>
      <c r="F134" s="5" t="s">
        <v>113</v>
      </c>
      <c r="G134" s="5" t="s">
        <v>215</v>
      </c>
      <c r="H134" s="5" t="s">
        <v>122</v>
      </c>
      <c r="I134" s="5" t="s">
        <v>71</v>
      </c>
      <c r="J134" s="13">
        <v>30</v>
      </c>
    </row>
    <row r="135" spans="1:10" ht="18" customHeight="1">
      <c r="A135" s="69" t="s">
        <v>63</v>
      </c>
      <c r="B135" s="67"/>
      <c r="C135" s="67"/>
      <c r="D135" s="68"/>
      <c r="E135" s="5" t="s">
        <v>214</v>
      </c>
      <c r="F135" s="5" t="s">
        <v>113</v>
      </c>
      <c r="G135" s="5" t="s">
        <v>215</v>
      </c>
      <c r="H135" s="5" t="s">
        <v>122</v>
      </c>
      <c r="I135" s="5" t="s">
        <v>72</v>
      </c>
      <c r="J135" s="13">
        <v>40</v>
      </c>
    </row>
    <row r="136" spans="1:10" ht="29.25" customHeight="1">
      <c r="A136" s="69" t="s">
        <v>65</v>
      </c>
      <c r="B136" s="67"/>
      <c r="C136" s="67"/>
      <c r="D136" s="68"/>
      <c r="E136" s="5" t="s">
        <v>214</v>
      </c>
      <c r="F136" s="5" t="s">
        <v>113</v>
      </c>
      <c r="G136" s="5" t="s">
        <v>215</v>
      </c>
      <c r="H136" s="5" t="s">
        <v>122</v>
      </c>
      <c r="I136" s="5" t="s">
        <v>73</v>
      </c>
      <c r="J136" s="13">
        <v>70</v>
      </c>
    </row>
    <row r="137" spans="1:11" ht="42.75" customHeight="1">
      <c r="A137" s="70" t="s">
        <v>240</v>
      </c>
      <c r="B137" s="65"/>
      <c r="C137" s="65"/>
      <c r="D137" s="66"/>
      <c r="E137" s="4" t="s">
        <v>152</v>
      </c>
      <c r="F137" s="4" t="s">
        <v>113</v>
      </c>
      <c r="G137" s="4" t="s">
        <v>153</v>
      </c>
      <c r="H137" s="4" t="s">
        <v>145</v>
      </c>
      <c r="I137" s="4" t="s">
        <v>101</v>
      </c>
      <c r="J137" s="11">
        <v>300</v>
      </c>
      <c r="K137" s="16"/>
    </row>
    <row r="138" spans="1:11" s="15" customFormat="1" ht="48" customHeight="1">
      <c r="A138" s="70" t="s">
        <v>241</v>
      </c>
      <c r="B138" s="65"/>
      <c r="C138" s="65"/>
      <c r="D138" s="66"/>
      <c r="E138" s="4" t="s">
        <v>152</v>
      </c>
      <c r="F138" s="4" t="s">
        <v>113</v>
      </c>
      <c r="G138" s="4" t="s">
        <v>130</v>
      </c>
      <c r="H138" s="4" t="s">
        <v>158</v>
      </c>
      <c r="I138" s="4" t="s">
        <v>45</v>
      </c>
      <c r="J138" s="11">
        <f>J139+J140</f>
        <v>345.4</v>
      </c>
      <c r="K138" s="17"/>
    </row>
    <row r="139" spans="1:11" s="15" customFormat="1" ht="37.5" customHeight="1">
      <c r="A139" s="69" t="s">
        <v>212</v>
      </c>
      <c r="B139" s="67"/>
      <c r="C139" s="67"/>
      <c r="D139" s="68"/>
      <c r="E139" s="7" t="s">
        <v>152</v>
      </c>
      <c r="F139" s="7" t="s">
        <v>113</v>
      </c>
      <c r="G139" s="7" t="s">
        <v>213</v>
      </c>
      <c r="H139" s="7" t="s">
        <v>203</v>
      </c>
      <c r="I139" s="7" t="s">
        <v>105</v>
      </c>
      <c r="J139" s="14">
        <v>334.4</v>
      </c>
      <c r="K139" s="18"/>
    </row>
    <row r="140" spans="1:10" ht="67.5" customHeight="1">
      <c r="A140" s="69" t="s">
        <v>157</v>
      </c>
      <c r="B140" s="67"/>
      <c r="C140" s="67"/>
      <c r="D140" s="68"/>
      <c r="E140" s="5" t="s">
        <v>152</v>
      </c>
      <c r="F140" s="5" t="s">
        <v>113</v>
      </c>
      <c r="G140" s="5" t="s">
        <v>130</v>
      </c>
      <c r="H140" s="5" t="s">
        <v>158</v>
      </c>
      <c r="I140" s="5" t="s">
        <v>159</v>
      </c>
      <c r="J140" s="13">
        <v>11</v>
      </c>
    </row>
    <row r="141" spans="1:11" ht="36.75" customHeight="1">
      <c r="A141" s="70" t="s">
        <v>242</v>
      </c>
      <c r="B141" s="65"/>
      <c r="C141" s="65"/>
      <c r="D141" s="66"/>
      <c r="E141" s="4" t="s">
        <v>120</v>
      </c>
      <c r="F141" s="4" t="s">
        <v>113</v>
      </c>
      <c r="G141" s="4" t="s">
        <v>46</v>
      </c>
      <c r="H141" s="4" t="s">
        <v>45</v>
      </c>
      <c r="I141" s="4" t="s">
        <v>45</v>
      </c>
      <c r="J141" s="11">
        <v>370</v>
      </c>
      <c r="K141" s="16"/>
    </row>
    <row r="142" spans="1:10" ht="40.5" customHeight="1">
      <c r="A142" s="69" t="s">
        <v>183</v>
      </c>
      <c r="B142" s="67"/>
      <c r="C142" s="67"/>
      <c r="D142" s="68"/>
      <c r="E142" s="7" t="s">
        <v>120</v>
      </c>
      <c r="F142" s="7" t="s">
        <v>113</v>
      </c>
      <c r="G142" s="7" t="s">
        <v>108</v>
      </c>
      <c r="H142" s="7" t="s">
        <v>144</v>
      </c>
      <c r="I142" s="7" t="s">
        <v>143</v>
      </c>
      <c r="J142" s="14">
        <v>370</v>
      </c>
    </row>
    <row r="143" spans="1:10" ht="21.75" customHeight="1">
      <c r="A143" s="76" t="s">
        <v>96</v>
      </c>
      <c r="B143" s="76"/>
      <c r="C143" s="76"/>
      <c r="D143" s="76"/>
      <c r="E143" s="4"/>
      <c r="F143" s="4"/>
      <c r="G143" s="4"/>
      <c r="H143" s="4"/>
      <c r="I143" s="4"/>
      <c r="J143" s="11">
        <f>J17+J21+J30+J31+J32+J39+J46+J49+J52+J56+J58+J59+J60+J62+J65+J66+J67+J71+J74+J75+J81+J84+J91+J94+J99+J103+J109+J119+J130+J133+J137+J138+J141</f>
        <v>43603.5</v>
      </c>
    </row>
    <row r="144" ht="12.75">
      <c r="J144" s="8"/>
    </row>
    <row r="145" ht="12.75">
      <c r="J145" s="9"/>
    </row>
    <row r="146" ht="12.75">
      <c r="J146" s="8"/>
    </row>
  </sheetData>
  <sheetProtection/>
  <mergeCells count="146">
    <mergeCell ref="A60:D60"/>
    <mergeCell ref="A81:D81"/>
    <mergeCell ref="A66:D66"/>
    <mergeCell ref="A83:D83"/>
    <mergeCell ref="A52:D52"/>
    <mergeCell ref="A71:D71"/>
    <mergeCell ref="A72:D72"/>
    <mergeCell ref="A73:D73"/>
    <mergeCell ref="A68:D68"/>
    <mergeCell ref="A70:D70"/>
    <mergeCell ref="A69:D69"/>
    <mergeCell ref="A54:D54"/>
    <mergeCell ref="A85:D85"/>
    <mergeCell ref="A84:D84"/>
    <mergeCell ref="A75:D75"/>
    <mergeCell ref="A76:D76"/>
    <mergeCell ref="A77:D77"/>
    <mergeCell ref="A78:D78"/>
    <mergeCell ref="A80:D80"/>
    <mergeCell ref="A79:D79"/>
    <mergeCell ref="A82:D82"/>
    <mergeCell ref="A105:D105"/>
    <mergeCell ref="A37:D37"/>
    <mergeCell ref="A38:D38"/>
    <mergeCell ref="A56:D56"/>
    <mergeCell ref="A58:D58"/>
    <mergeCell ref="A44:D44"/>
    <mergeCell ref="A49:D49"/>
    <mergeCell ref="A46:D46"/>
    <mergeCell ref="A50:D50"/>
    <mergeCell ref="A41:D41"/>
    <mergeCell ref="A87:D87"/>
    <mergeCell ref="A106:D106"/>
    <mergeCell ref="A103:D103"/>
    <mergeCell ref="A91:D91"/>
    <mergeCell ref="A94:D94"/>
    <mergeCell ref="A98:D98"/>
    <mergeCell ref="A99:D99"/>
    <mergeCell ref="A92:D92"/>
    <mergeCell ref="A96:D96"/>
    <mergeCell ref="A95:D95"/>
    <mergeCell ref="A65:D65"/>
    <mergeCell ref="A88:D88"/>
    <mergeCell ref="A86:D86"/>
    <mergeCell ref="A102:D102"/>
    <mergeCell ref="A97:D97"/>
    <mergeCell ref="A100:D100"/>
    <mergeCell ref="A101:D101"/>
    <mergeCell ref="A90:D90"/>
    <mergeCell ref="A93:D93"/>
    <mergeCell ref="A89:D89"/>
    <mergeCell ref="A55:D55"/>
    <mergeCell ref="A35:D35"/>
    <mergeCell ref="A59:D59"/>
    <mergeCell ref="A61:D61"/>
    <mergeCell ref="A67:D67"/>
    <mergeCell ref="A42:D42"/>
    <mergeCell ref="A36:D36"/>
    <mergeCell ref="A39:D39"/>
    <mergeCell ref="A62:D62"/>
    <mergeCell ref="A63:D63"/>
    <mergeCell ref="I11:I12"/>
    <mergeCell ref="A74:D74"/>
    <mergeCell ref="A47:D47"/>
    <mergeCell ref="A64:D64"/>
    <mergeCell ref="A43:D43"/>
    <mergeCell ref="A57:D57"/>
    <mergeCell ref="A51:D51"/>
    <mergeCell ref="A53:D53"/>
    <mergeCell ref="A48:D48"/>
    <mergeCell ref="A45:D45"/>
    <mergeCell ref="A40:D40"/>
    <mergeCell ref="A13:D13"/>
    <mergeCell ref="A14:D14"/>
    <mergeCell ref="A25:D25"/>
    <mergeCell ref="A21:D21"/>
    <mergeCell ref="A26:D26"/>
    <mergeCell ref="A28:D28"/>
    <mergeCell ref="A29:D29"/>
    <mergeCell ref="A30:D30"/>
    <mergeCell ref="A143:D143"/>
    <mergeCell ref="A138:D138"/>
    <mergeCell ref="A140:D140"/>
    <mergeCell ref="A141:D141"/>
    <mergeCell ref="A142:D142"/>
    <mergeCell ref="A139:D139"/>
    <mergeCell ref="J11:J12"/>
    <mergeCell ref="F1:J1"/>
    <mergeCell ref="F2:J2"/>
    <mergeCell ref="E3:J3"/>
    <mergeCell ref="E4:J4"/>
    <mergeCell ref="F5:J5"/>
    <mergeCell ref="E11:E12"/>
    <mergeCell ref="F11:F12"/>
    <mergeCell ref="A9:I9"/>
    <mergeCell ref="A11:D12"/>
    <mergeCell ref="A23:D23"/>
    <mergeCell ref="A7:I7"/>
    <mergeCell ref="A8:I8"/>
    <mergeCell ref="A17:D17"/>
    <mergeCell ref="A18:D18"/>
    <mergeCell ref="A16:D16"/>
    <mergeCell ref="A19:D19"/>
    <mergeCell ref="A15:D15"/>
    <mergeCell ref="G11:G12"/>
    <mergeCell ref="H11:H12"/>
    <mergeCell ref="A132:D132"/>
    <mergeCell ref="A131:D131"/>
    <mergeCell ref="A34:D34"/>
    <mergeCell ref="A32:D32"/>
    <mergeCell ref="A20:D20"/>
    <mergeCell ref="A27:D27"/>
    <mergeCell ref="A33:D33"/>
    <mergeCell ref="A24:D24"/>
    <mergeCell ref="A31:D31"/>
    <mergeCell ref="A22:D22"/>
    <mergeCell ref="A117:D117"/>
    <mergeCell ref="A115:D115"/>
    <mergeCell ref="A137:D137"/>
    <mergeCell ref="A127:D127"/>
    <mergeCell ref="A128:D128"/>
    <mergeCell ref="A130:D130"/>
    <mergeCell ref="A133:D133"/>
    <mergeCell ref="A134:D134"/>
    <mergeCell ref="A135:D135"/>
    <mergeCell ref="A136:D136"/>
    <mergeCell ref="A125:D125"/>
    <mergeCell ref="A126:D126"/>
    <mergeCell ref="A114:D114"/>
    <mergeCell ref="A116:D116"/>
    <mergeCell ref="A112:D112"/>
    <mergeCell ref="A121:D121"/>
    <mergeCell ref="A123:D123"/>
    <mergeCell ref="A122:D122"/>
    <mergeCell ref="A113:D113"/>
    <mergeCell ref="A119:D119"/>
    <mergeCell ref="A104:D104"/>
    <mergeCell ref="A109:D109"/>
    <mergeCell ref="A108:D108"/>
    <mergeCell ref="A107:D107"/>
    <mergeCell ref="A129:D129"/>
    <mergeCell ref="A120:D120"/>
    <mergeCell ref="A118:D118"/>
    <mergeCell ref="A110:D110"/>
    <mergeCell ref="A111:D111"/>
    <mergeCell ref="A124:D124"/>
  </mergeCells>
  <printOptions/>
  <pageMargins left="0.3937007874015748" right="0.3937007874015748" top="0.5905511811023623"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2015-08-24T08:06:38Z</cp:lastPrinted>
  <dcterms:created xsi:type="dcterms:W3CDTF">1996-10-08T23:32:33Z</dcterms:created>
  <dcterms:modified xsi:type="dcterms:W3CDTF">2016-02-25T13:00:53Z</dcterms:modified>
  <cp:category/>
  <cp:version/>
  <cp:contentType/>
  <cp:contentStatus/>
</cp:coreProperties>
</file>